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100" yWindow="180" windowWidth="19320" windowHeight="11655" tabRatio="777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36" r:id="rId9"/>
    <sheet name="Schedules" sheetId="39" r:id="rId10"/>
    <sheet name="LtgSch" sheetId="40" r:id="rId11"/>
    <sheet name="EqpSch" sheetId="41" r:id="rId12"/>
    <sheet name="OccSch" sheetId="42" r:id="rId13"/>
    <sheet name="OffcHeatSch" sheetId="43" r:id="rId14"/>
    <sheet name="OffcCoolSch" sheetId="44" r:id="rId15"/>
    <sheet name="StorHeatSch" sheetId="45" r:id="rId16"/>
    <sheet name="StorCoolSch" sheetId="46" r:id="rId17"/>
  </sheets>
  <calcPr calcId="125725"/>
</workbook>
</file>

<file path=xl/calcChain.xml><?xml version="1.0" encoding="utf-8"?>
<calcChain xmlns="http://schemas.openxmlformats.org/spreadsheetml/2006/main">
  <c r="C41" i="9"/>
  <c r="D6" i="10"/>
  <c r="E6"/>
  <c r="G6"/>
  <c r="H6"/>
  <c r="J6"/>
</calcChain>
</file>

<file path=xl/sharedStrings.xml><?xml version="1.0" encoding="utf-8"?>
<sst xmlns="http://schemas.openxmlformats.org/spreadsheetml/2006/main" count="846" uniqueCount="441">
  <si>
    <t>Bulk storage, fine storage, office</t>
  </si>
  <si>
    <t>Metal building wall</t>
  </si>
  <si>
    <t>SZ CAV</t>
  </si>
  <si>
    <t>[5] Liu, B, R.E. Jarnagin, W. Jiang, and K. Gowri. (2007). Technical Support Document: The Development of the Advanced Energy Design Guide for Small Warehouse and Self-Storage Buildings. PNNL-17056. Richland, WA: Pacific Northwest National Laboratory</t>
  </si>
  <si>
    <t>Liu, B, R.E. Jarnagin, W. Jiang, and K. Gowri. (2007). Technical Support Document: The Development of the Advanced Energy Design Guide for Small Warehouse and Self-Storage Buildings. PNNL-17056. Richland, WA: Pacific Northwest National Laboratory</t>
  </si>
  <si>
    <t>Hours Per Day</t>
  </si>
  <si>
    <t>Hours Per Week</t>
  </si>
  <si>
    <t>Hours Per Year</t>
  </si>
  <si>
    <t>HTGSETP_FineStorage_SCH</t>
  </si>
  <si>
    <t>HTGSETP_BulkStorage_SCH</t>
  </si>
  <si>
    <t>CLGSETP_FineStorage_SCH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</si>
  <si>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</si>
  <si>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</si>
  <si>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</si>
  <si>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</si>
  <si>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</si>
  <si>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</si>
  <si>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</si>
  <si>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</si>
  <si>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</si>
  <si>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</si>
  <si>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</si>
  <si>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</si>
  <si>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</si>
  <si>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</si>
  <si>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</si>
  <si>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</si>
  <si>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</si>
  <si>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</si>
  <si>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</si>
  <si>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</si>
  <si>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</si>
  <si>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</si>
  <si>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</si>
  <si>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</si>
  <si>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</si>
  <si>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</si>
  <si>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</si>
  <si>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</si>
  <si>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</si>
  <si>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</si>
  <si>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</si>
  <si>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</si>
  <si>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</si>
  <si>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</si>
  <si>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</si>
  <si>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</si>
  <si>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</si>
  <si>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</si>
  <si>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</si>
  <si>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</si>
  <si>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</si>
  <si>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</si>
  <si>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</si>
  <si>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</si>
  <si>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</si>
  <si>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</si>
  <si>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</si>
  <si>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</si>
  <si>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</si>
  <si>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</si>
  <si>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</si>
  <si>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</si>
  <si>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</si>
  <si>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</si>
  <si>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</si>
  <si>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</si>
  <si>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</si>
  <si>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</si>
  <si>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</si>
  <si>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</si>
  <si>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</si>
  <si>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</si>
  <si>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</si>
  <si>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</si>
  <si>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</si>
  <si>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</si>
  <si>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</si>
  <si>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</si>
  <si>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</si>
  <si>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</si>
  <si>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</si>
  <si>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</si>
  <si>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</si>
  <si>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</si>
  <si>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</si>
  <si>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</si>
  <si>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</si>
  <si>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</si>
  <si>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</si>
  <si>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</si>
  <si>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</si>
  <si>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</si>
  <si>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</si>
  <si>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</si>
  <si>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</si>
  <si>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</si>
  <si>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</si>
  <si>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</si>
  <si>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</si>
  <si>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</si>
  <si>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</si>
  <si>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</si>
  <si>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</si>
  <si>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</si>
  <si>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</si>
  <si>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</si>
  <si>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</si>
  <si>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</si>
  <si>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</si>
  <si>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</si>
  <si>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</si>
  <si>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</si>
  <si>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</si>
  <si>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</si>
  <si>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</si>
  <si>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</si>
  <si>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</si>
  <si>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</si>
  <si>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ALWAYS_ON</t>
  </si>
  <si>
    <t>DOE Commercial Building Benchmark - Warehouse</t>
  </si>
  <si>
    <t>Through 12/31</t>
  </si>
  <si>
    <t>WD, SummerDesign</t>
  </si>
  <si>
    <t>Sat, WinterDesign</t>
  </si>
  <si>
    <t>Sun, Hol, Other</t>
  </si>
  <si>
    <t>Fraction</t>
  </si>
  <si>
    <t>All</t>
  </si>
  <si>
    <t>HVACOperationSchd</t>
  </si>
  <si>
    <t>WD</t>
  </si>
  <si>
    <t>Sat</t>
  </si>
  <si>
    <t>SummerDesign</t>
  </si>
  <si>
    <t>WinterDesign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</si>
  <si>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</si>
  <si>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</si>
  <si>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</si>
  <si>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</si>
  <si>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</si>
  <si>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</si>
  <si>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</si>
  <si>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On/Off</t>
  </si>
  <si>
    <t>Temperature</t>
  </si>
  <si>
    <t>MinOA_Sched</t>
  </si>
  <si>
    <t>Dual Zone Control Type Sched</t>
  </si>
  <si>
    <t>Control Type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</si>
  <si>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</si>
  <si>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</si>
  <si>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</si>
  <si>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</si>
  <si>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</si>
  <si>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</si>
  <si>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</si>
  <si>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</si>
  <si>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</si>
  <si>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</si>
  <si>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</si>
  <si>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</si>
  <si>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</si>
  <si>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</si>
  <si>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</si>
  <si>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</si>
  <si>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</si>
  <si>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</si>
  <si>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</si>
  <si>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</si>
  <si>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</si>
  <si>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</si>
  <si>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</si>
  <si>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</si>
  <si>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</si>
  <si>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</si>
  <si>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</si>
  <si>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</si>
  <si>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</si>
  <si>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</si>
  <si>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</si>
  <si>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</si>
  <si>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</si>
  <si>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</si>
  <si>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</si>
  <si>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</si>
  <si>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</si>
  <si>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</si>
  <si>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</si>
  <si>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</si>
  <si>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</si>
  <si>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</si>
  <si>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</si>
  <si>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</si>
  <si>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</si>
  <si>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</si>
  <si>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</si>
  <si>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</si>
  <si>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</si>
  <si>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</si>
  <si>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</si>
  <si>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Office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</si>
  <si>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</si>
  <si>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</si>
  <si>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</si>
  <si>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</si>
  <si>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</si>
  <si>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</si>
  <si>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</si>
  <si>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</si>
  <si>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</si>
  <si>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</si>
  <si>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</si>
  <si>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</si>
  <si>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</si>
  <si>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</si>
  <si>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</si>
  <si>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</si>
  <si>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</si>
  <si>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</si>
  <si>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</si>
  <si>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</si>
  <si>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Yes</t>
  </si>
  <si>
    <t>Total Conditioned Zones</t>
  </si>
  <si>
    <t>Sources</t>
  </si>
  <si>
    <t>[1] ASHRAE Standard 62.1-2004 Table 6-1,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</si>
  <si>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</si>
  <si>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</si>
  <si>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</si>
  <si>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</si>
  <si>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</si>
  <si>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</si>
  <si>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</si>
  <si>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</si>
  <si>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</si>
  <si>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</si>
  <si>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</si>
  <si>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</si>
  <si>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</si>
  <si>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</si>
  <si>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</si>
  <si>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</si>
  <si>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</si>
  <si>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</si>
  <si>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</si>
  <si>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Nonrefrigerated warehouse</t>
  </si>
  <si>
    <t>FineStorage</t>
  </si>
  <si>
    <t>BulkStorage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</si>
  <si>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</si>
  <si>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</si>
  <si>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</si>
  <si>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</si>
  <si>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</si>
  <si>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</si>
  <si>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</si>
  <si>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</si>
  <si>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</si>
  <si>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</si>
  <si>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</si>
  <si>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</si>
  <si>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</si>
  <si>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</si>
  <si>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</si>
  <si>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</si>
  <si>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</si>
  <si>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</si>
  <si>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</si>
  <si>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</si>
  <si>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</si>
  <si>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</si>
  <si>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</si>
  <si>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</si>
  <si>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8in slab-on-grade</t>
  </si>
  <si>
    <t>Chicago</t>
  </si>
  <si>
    <t>HVAC Control - Economizer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</si>
  <si>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</si>
  <si>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</si>
  <si>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FURNACE_PACU_CAV_1:1_UNITARY_PACKAGE_COOLCOIL</t>
  </si>
  <si>
    <t>FURNACE_PACU_CAV_2:2_UNITARY_PACKAGE_COOLCOIL</t>
  </si>
  <si>
    <t>BULKSTORAGE UNIT HEATER COIL</t>
  </si>
  <si>
    <t>FURNACE_PACU_CAV_1:1_UNITARY_PACKAGE_HEATCOIL</t>
  </si>
  <si>
    <t>FURNACE_PACU_CAV_2:2_UNITARY_PACKAGE_HEATCOIL</t>
  </si>
  <si>
    <t>BULKSTORAGE UNIT HEATERFAN</t>
  </si>
  <si>
    <t>FURNACE_PACU_CAV_1:1_UNITARY_PACKAGE_FAN</t>
  </si>
  <si>
    <t>FURNACE_PACU_CAV_2:2_UNITARY_PACKAGE_FAN</t>
  </si>
  <si>
    <t>24-MAY-14:00</t>
  </si>
  <si>
    <t>28-JUN-14:00</t>
  </si>
  <si>
    <t>06-OCT-14:00</t>
  </si>
  <si>
    <t>Other</t>
  </si>
  <si>
    <t>21-APR-14:00</t>
  </si>
  <si>
    <t>06-OCT-15:00</t>
  </si>
  <si>
    <t>28-JUN-15:00</t>
  </si>
  <si>
    <t>11-JUL-15:00</t>
  </si>
  <si>
    <t>01-AUG-15:00</t>
  </si>
  <si>
    <t>14-APR-15:00</t>
  </si>
  <si>
    <t>17-AUG-13:00</t>
  </si>
  <si>
    <t>11-SEP-13:00</t>
  </si>
  <si>
    <t>12-OCT-15:00</t>
  </si>
  <si>
    <t>02-JAN-16:00</t>
  </si>
  <si>
    <t>11-APR-15:00</t>
  </si>
  <si>
    <t>30-JUN-14:00</t>
  </si>
  <si>
    <t>10-JUL-15:00</t>
  </si>
  <si>
    <t>21-APR-15:00</t>
  </si>
  <si>
    <t>31-MAY-15:00</t>
  </si>
  <si>
    <t>01-SEP-14:00</t>
  </si>
  <si>
    <t>16-JUN-14:00</t>
  </si>
  <si>
    <t>13-OCT-14:00</t>
  </si>
  <si>
    <t>10-NOV-16:00</t>
  </si>
  <si>
    <t>06-NOV-16:00</t>
  </si>
  <si>
    <t>13-NOV-16:00</t>
  </si>
  <si>
    <t>04-MAY-14:00</t>
  </si>
  <si>
    <t>01-SEP-15:00</t>
  </si>
  <si>
    <t>01-FEB-16:00</t>
  </si>
  <si>
    <t>08-JUN-12:00</t>
  </si>
  <si>
    <t>23-MAY-15:00</t>
  </si>
  <si>
    <t>28-JUN-13:00</t>
  </si>
  <si>
    <t>30-AUG-13:00</t>
  </si>
  <si>
    <t>16-MAY-15:00</t>
  </si>
  <si>
    <t>21-JUL-15:00</t>
  </si>
  <si>
    <t>09-AUG-15:00</t>
  </si>
  <si>
    <t>07-SEP-14:00</t>
  </si>
  <si>
    <t>26-MAY-14:00</t>
  </si>
  <si>
    <t>13-JUN-14:00</t>
  </si>
  <si>
    <t>15-MAY-14:00</t>
  </si>
  <si>
    <t>19-JUN-14:00</t>
  </si>
  <si>
    <t>25-SEP-12:00</t>
  </si>
  <si>
    <t>17-MAY-13:00</t>
  </si>
  <si>
    <t>28-SEP-14:00</t>
  </si>
  <si>
    <t>25-JUL-12:00</t>
  </si>
  <si>
    <t>08-SEP-14:00</t>
  </si>
  <si>
    <t>31-JUL-14:00</t>
  </si>
  <si>
    <t>24-JUL-14:00</t>
  </si>
  <si>
    <t>13-JUL-14:00</t>
  </si>
  <si>
    <t>14-SEP-14:00</t>
  </si>
  <si>
    <t>14-JUN-15:00</t>
  </si>
  <si>
    <t>20-JUN-15:00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</si>
  <si>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</si>
  <si>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</si>
  <si>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</si>
  <si>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</si>
  <si>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02-JAN-16:40</t>
  </si>
  <si>
    <t>01-MAR-09:09</t>
  </si>
  <si>
    <t>01-DEC-16:49</t>
  </si>
  <si>
    <t>02-JAN-16:49</t>
  </si>
  <si>
    <t>01-FEB-09:09</t>
  </si>
  <si>
    <t>01-DEC-16:40</t>
  </si>
  <si>
    <t>02-JAN-09:09</t>
  </si>
  <si>
    <t>02-JAN-16:30</t>
  </si>
  <si>
    <t>01-DEC-16:19</t>
  </si>
  <si>
    <t>03-APR-08:09</t>
  </si>
  <si>
    <t>23-OCT-08:09</t>
  </si>
  <si>
    <t>01-NOV-08:09</t>
  </si>
  <si>
    <t>13-MAR-15:00</t>
  </si>
  <si>
    <t>31-AUG-13:00</t>
  </si>
  <si>
    <t>15-SEP-14:00</t>
  </si>
  <si>
    <t>30-MAY-15:00</t>
  </si>
  <si>
    <t>08-SEP-15:00</t>
  </si>
  <si>
    <t>08-AUG-12:00</t>
  </si>
  <si>
    <t>19-OCT-10:00</t>
  </si>
  <si>
    <t>10-NOV-16:40</t>
  </si>
  <si>
    <t>03-JUL-12:00</t>
  </si>
  <si>
    <t>15-AUG-12:09</t>
  </si>
  <si>
    <t>30-JUN-15:00</t>
  </si>
  <si>
    <t>31-MAR-14:00</t>
  </si>
  <si>
    <t>04-AUG-15:00</t>
  </si>
  <si>
    <t>06-SEP-15:00</t>
  </si>
  <si>
    <t>25-AUG-15:00</t>
  </si>
  <si>
    <t>06-JUL-15:00</t>
  </si>
  <si>
    <t>01-MAY-08:09</t>
  </si>
  <si>
    <t>15-AUG-15:00</t>
  </si>
  <si>
    <t>01-DEC-09:09</t>
  </si>
  <si>
    <t>01-DEC-16:30</t>
  </si>
  <si>
    <t>PSZ-AC office, semi-conditioned storage</t>
  </si>
  <si>
    <t>Gas furnace office, gas unit heaters storage</t>
  </si>
  <si>
    <t>PACU office</t>
  </si>
  <si>
    <t>Building Summary Warehouse pre-1980 construction</t>
  </si>
  <si>
    <t>Built-up flat roof, insulation entirely above deck</t>
  </si>
  <si>
    <t>IEAD</t>
  </si>
  <si>
    <t>[2] ASHRAE Standard 90.1-1989, Atlanta, GA:  American Society of Heating, Refrigerating and Air-Conditioning Engineers.</t>
  </si>
  <si>
    <t>Warehouse Reference Building pre-1980 construction</t>
  </si>
  <si>
    <t>See Reference Building Technical Report</t>
  </si>
  <si>
    <t>[4] DOE Commercial Reference Buildings Report</t>
  </si>
  <si>
    <t>19-DEC-14:30</t>
  </si>
  <si>
    <t>03-NOV-14:30</t>
  </si>
  <si>
    <t>DifferentialDryBulb</t>
  </si>
  <si>
    <t>28-FEB-15:00</t>
  </si>
  <si>
    <t>27-JUN-15:00</t>
  </si>
  <si>
    <t>03-OCT-14:09</t>
  </si>
  <si>
    <t>11-AUG-14:00</t>
  </si>
  <si>
    <t>21-AUG-14:50</t>
  </si>
  <si>
    <t>13-MAR-08:09</t>
  </si>
  <si>
    <t>17-NOV-16:40</t>
  </si>
  <si>
    <t>30-OCT-07:10</t>
  </si>
  <si>
    <t>04-DEC-16:40</t>
  </si>
  <si>
    <t>01-MAR-08:09</t>
  </si>
  <si>
    <t>31-JUL-13:00</t>
  </si>
  <si>
    <t>28-MAR-15:00</t>
  </si>
  <si>
    <t>24-JUL-15:00</t>
  </si>
  <si>
    <t>04-AUG-15:20</t>
  </si>
  <si>
    <t>05-MAY-13:00</t>
  </si>
  <si>
    <t>17-JUL-15:50</t>
  </si>
  <si>
    <t>23-JAN-15:30</t>
  </si>
  <si>
    <t>06-OCT-14:30</t>
  </si>
  <si>
    <t>07-NOV-14:00</t>
  </si>
  <si>
    <t>03-JAN-14:30</t>
  </si>
  <si>
    <t>27-MAR-14:00</t>
  </si>
  <si>
    <t>19-DEC-15:30</t>
  </si>
  <si>
    <t>21-FEB-14:00</t>
  </si>
  <si>
    <t>17-MAR-15:00</t>
  </si>
  <si>
    <t>26-JAN-15:00</t>
  </si>
  <si>
    <t>31-MAR-14:39</t>
  </si>
  <si>
    <t>30-MAY-10:00</t>
  </si>
  <si>
    <t>21-APR-15:30</t>
  </si>
  <si>
    <t>03-OCT-15:20</t>
  </si>
  <si>
    <t>06-NOV-16:40</t>
  </si>
  <si>
    <t>30-OCT-13:50</t>
  </si>
  <si>
    <t>02-OCT-08:09</t>
  </si>
  <si>
    <t>31-OCT-13:39</t>
  </si>
  <si>
    <t>Weighting Factor</t>
  </si>
  <si>
    <t>22-FEB-15:00</t>
  </si>
  <si>
    <t>03-APR-14:00</t>
  </si>
  <si>
    <t>10-JUL-13:50</t>
  </si>
  <si>
    <t>07-SEP-13:00</t>
  </si>
  <si>
    <t>26-APR-15:00</t>
  </si>
  <si>
    <t>02-OCT-15:50</t>
  </si>
  <si>
    <t>13-NOV-15:00</t>
  </si>
  <si>
    <t>03-JUL-15:30</t>
  </si>
  <si>
    <t>07-DEC-09:09</t>
  </si>
  <si>
    <t>10-JAN-16:00</t>
  </si>
  <si>
    <t>05-APR-15:00</t>
  </si>
  <si>
    <t>15-MAY-15:00</t>
  </si>
  <si>
    <t>17-AUG-14:00</t>
  </si>
  <si>
    <t>14-DEC-16:40</t>
  </si>
  <si>
    <t>29-JUN-15:20</t>
  </si>
  <si>
    <t>01-AUG-14:09</t>
  </si>
  <si>
    <t>21-DEC-16:00</t>
  </si>
  <si>
    <t>07-AUG-15:30</t>
  </si>
  <si>
    <t>06-NOV-16:49</t>
  </si>
  <si>
    <t>11-DEC-16:40</t>
  </si>
  <si>
    <t>05-SEP-13:00</t>
  </si>
  <si>
    <t>05-DEC-16:19</t>
  </si>
  <si>
    <t>04-APR-08:09</t>
  </si>
  <si>
    <t>05-OCT-15:00</t>
  </si>
  <si>
    <t>13-NOV-16:49</t>
  </si>
  <si>
    <t>04-DEC-16:30</t>
  </si>
  <si>
    <t>29-NOV-16:40</t>
  </si>
  <si>
    <t>01-SEP-08:09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</si>
</sst>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94">
    <xf numFmtId="0" fontId="0" fillId="0" borderId="0" xfId="0" applyAlignment="1">
      <alignment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7" fillId="3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top" wrapText="1"/>
    </xf>
    <xf numFmtId="3" fontId="7" fillId="0" borderId="0" xfId="0" applyNumberFormat="1" applyFont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1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2" fillId="2" borderId="0" xfId="0" applyFont="1" applyFill="1" applyAlignment="1">
      <alignment vertical="top" wrapText="1"/>
    </xf>
    <xf numFmtId="3" fontId="13" fillId="3" borderId="0" xfId="0" applyNumberFormat="1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3" fontId="13" fillId="3" borderId="0" xfId="0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3" fontId="12" fillId="0" borderId="0" xfId="0" applyNumberFormat="1" applyFont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2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165" fontId="12" fillId="0" borderId="0" xfId="0" applyNumberFormat="1" applyFont="1" applyAlignment="1">
      <alignment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2" borderId="0" xfId="0" applyFont="1" applyFill="1" applyAlignment="1">
      <alignment horizontal="left" vertical="top" wrapText="1" indent="2"/>
    </xf>
    <xf numFmtId="4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 wrapText="1" indent="2"/>
    </xf>
    <xf numFmtId="2" fontId="12" fillId="0" borderId="0" xfId="0" applyNumberFormat="1" applyFont="1" applyAlignment="1">
      <alignment horizontal="center" vertical="top" wrapText="1"/>
    </xf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11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/>
    </xf>
    <xf numFmtId="3" fontId="12" fillId="0" borderId="0" xfId="0" applyNumberFormat="1" applyFont="1" applyAlignment="1">
      <alignment vertical="top"/>
    </xf>
    <xf numFmtId="0" fontId="13" fillId="2" borderId="0" xfId="2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wrapText="1"/>
    </xf>
    <xf numFmtId="2" fontId="17" fillId="2" borderId="0" xfId="4" applyNumberFormat="1" applyFont="1" applyFill="1" applyBorder="1" applyAlignment="1">
      <alignment horizontal="center" wrapText="1"/>
    </xf>
    <xf numFmtId="2" fontId="17" fillId="2" borderId="0" xfId="4" applyNumberFormat="1" applyFont="1" applyFill="1" applyAlignment="1">
      <alignment horizontal="center" wrapText="1"/>
    </xf>
    <xf numFmtId="0" fontId="2" fillId="0" borderId="0" xfId="4"/>
    <xf numFmtId="3" fontId="2" fillId="0" borderId="0" xfId="4" applyNumberFormat="1"/>
    <xf numFmtId="2" fontId="2" fillId="0" borderId="0" xfId="4" applyNumberFormat="1"/>
    <xf numFmtId="164" fontId="2" fillId="0" borderId="0" xfId="4" applyNumberFormat="1"/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166" fontId="12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1" fontId="20" fillId="0" borderId="0" xfId="3" applyNumberFormat="1" applyFont="1"/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 wrapText="1"/>
    </xf>
    <xf numFmtId="4" fontId="8" fillId="2" borderId="0" xfId="0" applyNumberFormat="1" applyFont="1" applyFill="1" applyAlignment="1">
      <alignment vertical="top" wrapText="1"/>
    </xf>
    <xf numFmtId="166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left" vertical="top" wrapText="1"/>
    </xf>
    <xf numFmtId="4" fontId="8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167" fontId="7" fillId="0" borderId="0" xfId="0" applyNumberFormat="1" applyFont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4" fontId="8" fillId="3" borderId="0" xfId="0" applyNumberFormat="1" applyFont="1" applyFill="1" applyAlignment="1">
      <alignment horizontal="left" vertical="top" wrapText="1"/>
    </xf>
    <xf numFmtId="164" fontId="22" fillId="0" borderId="0" xfId="6" applyNumberFormat="1" applyFont="1" applyBorder="1" applyAlignment="1">
      <alignment horizontal="center"/>
    </xf>
    <xf numFmtId="164" fontId="22" fillId="0" borderId="0" xfId="6" applyNumberFormat="1" applyFont="1" applyAlignment="1">
      <alignment horizontal="center"/>
    </xf>
    <xf numFmtId="4" fontId="8" fillId="0" borderId="0" xfId="0" applyNumberFormat="1" applyFont="1" applyAlignment="1">
      <alignment vertical="top"/>
    </xf>
    <xf numFmtId="1" fontId="2" fillId="0" borderId="0" xfId="4" applyNumberFormat="1"/>
    <xf numFmtId="0" fontId="23" fillId="0" borderId="0" xfId="0" applyFont="1"/>
    <xf numFmtId="0" fontId="1" fillId="0" borderId="0" xfId="0" applyFont="1" applyAlignment="1">
      <alignment vertical="top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7">
    <cellStyle name="Normal" xfId="0" builtinId="0"/>
    <cellStyle name="Normal 2" xfId="1"/>
    <cellStyle name="Normal 3" xfId="5"/>
    <cellStyle name="Normal 5" xfId="6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6.0358890701468187E-2"/>
          <c:w val="0.8479467258601554"/>
          <c:h val="0.7292006525285599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LocationSummary!$B$62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19680.555555555555</c:v>
                </c:pt>
                <c:pt idx="1">
                  <c:v>22222.222222222223</c:v>
                </c:pt>
                <c:pt idx="2">
                  <c:v>47672.222222222219</c:v>
                </c:pt>
                <c:pt idx="3">
                  <c:v>10891.666666666666</c:v>
                </c:pt>
                <c:pt idx="4">
                  <c:v>783.33333333333337</c:v>
                </c:pt>
                <c:pt idx="5">
                  <c:v>35166.666666666664</c:v>
                </c:pt>
                <c:pt idx="6">
                  <c:v>433.33333333333331</c:v>
                </c:pt>
                <c:pt idx="7">
                  <c:v>9358.3333333333339</c:v>
                </c:pt>
                <c:pt idx="8">
                  <c:v>8297.2222222222226</c:v>
                </c:pt>
                <c:pt idx="9">
                  <c:v>486.11111111111109</c:v>
                </c:pt>
                <c:pt idx="10">
                  <c:v>5497.2222222222226</c:v>
                </c:pt>
                <c:pt idx="11">
                  <c:v>4838.8888888888887</c:v>
                </c:pt>
                <c:pt idx="12">
                  <c:v>3663.8888888888887</c:v>
                </c:pt>
                <c:pt idx="13">
                  <c:v>2077.7777777777778</c:v>
                </c:pt>
                <c:pt idx="14">
                  <c:v>1147.2222222222222</c:v>
                </c:pt>
                <c:pt idx="15">
                  <c:v>113.88888888888889</c:v>
                </c:pt>
              </c:numCache>
            </c:numRef>
          </c:val>
        </c:ser>
        <c:ser>
          <c:idx val="4"/>
          <c:order val="1"/>
          <c:tx>
            <c:strRef>
              <c:f>LocationSummary!$B$63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88561.111111111109</c:v>
                </c:pt>
                <c:pt idx="1">
                  <c:v>88561.111111111109</c:v>
                </c:pt>
                <c:pt idx="2">
                  <c:v>88561.111111111109</c:v>
                </c:pt>
                <c:pt idx="3">
                  <c:v>88561.111111111109</c:v>
                </c:pt>
                <c:pt idx="4">
                  <c:v>88561.111111111109</c:v>
                </c:pt>
                <c:pt idx="5">
                  <c:v>88561.111111111109</c:v>
                </c:pt>
                <c:pt idx="6">
                  <c:v>88561.111111111109</c:v>
                </c:pt>
                <c:pt idx="7">
                  <c:v>88561.111111111109</c:v>
                </c:pt>
                <c:pt idx="8">
                  <c:v>88561.111111111109</c:v>
                </c:pt>
                <c:pt idx="9">
                  <c:v>88561.111111111109</c:v>
                </c:pt>
                <c:pt idx="10">
                  <c:v>88561.111111111109</c:v>
                </c:pt>
                <c:pt idx="11">
                  <c:v>88561.111111111109</c:v>
                </c:pt>
                <c:pt idx="12">
                  <c:v>88561.111111111109</c:v>
                </c:pt>
                <c:pt idx="13">
                  <c:v>88561.111111111109</c:v>
                </c:pt>
                <c:pt idx="14">
                  <c:v>88561.111111111109</c:v>
                </c:pt>
                <c:pt idx="15">
                  <c:v>88561.111111111109</c:v>
                </c:pt>
              </c:numCache>
            </c:numRef>
          </c:val>
        </c:ser>
        <c:ser>
          <c:idx val="6"/>
          <c:order val="2"/>
          <c:tx>
            <c:strRef>
              <c:f>LocationSummary!$B$64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47897.222222222219</c:v>
                </c:pt>
                <c:pt idx="1">
                  <c:v>47877.777777777781</c:v>
                </c:pt>
                <c:pt idx="2">
                  <c:v>47869.444444444445</c:v>
                </c:pt>
                <c:pt idx="3">
                  <c:v>47863.888888888891</c:v>
                </c:pt>
                <c:pt idx="4">
                  <c:v>47825</c:v>
                </c:pt>
                <c:pt idx="5">
                  <c:v>47813.888888888891</c:v>
                </c:pt>
                <c:pt idx="6">
                  <c:v>47841.666666666664</c:v>
                </c:pt>
                <c:pt idx="7">
                  <c:v>47811.111111111109</c:v>
                </c:pt>
                <c:pt idx="8">
                  <c:v>47830.555555555555</c:v>
                </c:pt>
                <c:pt idx="9">
                  <c:v>47736.111111111109</c:v>
                </c:pt>
                <c:pt idx="10">
                  <c:v>47819.444444444445</c:v>
                </c:pt>
                <c:pt idx="11">
                  <c:v>47791.666666666664</c:v>
                </c:pt>
                <c:pt idx="12">
                  <c:v>47788.888888888891</c:v>
                </c:pt>
                <c:pt idx="13">
                  <c:v>47777.777777777781</c:v>
                </c:pt>
                <c:pt idx="14">
                  <c:v>47750</c:v>
                </c:pt>
                <c:pt idx="15">
                  <c:v>47458.333333333336</c:v>
                </c:pt>
              </c:numCache>
            </c:numRef>
          </c:val>
        </c:ser>
        <c:ser>
          <c:idx val="7"/>
          <c:order val="3"/>
          <c:tx>
            <c:strRef>
              <c:f>LocationSummary!$B$65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29005.555555555555</c:v>
                </c:pt>
                <c:pt idx="1">
                  <c:v>29005.555555555555</c:v>
                </c:pt>
                <c:pt idx="2">
                  <c:v>29005.555555555555</c:v>
                </c:pt>
                <c:pt idx="3">
                  <c:v>29005.555555555555</c:v>
                </c:pt>
                <c:pt idx="4">
                  <c:v>29005.555555555555</c:v>
                </c:pt>
                <c:pt idx="5">
                  <c:v>29005.555555555555</c:v>
                </c:pt>
                <c:pt idx="6">
                  <c:v>29005.555555555555</c:v>
                </c:pt>
                <c:pt idx="7">
                  <c:v>29005.555555555555</c:v>
                </c:pt>
                <c:pt idx="8">
                  <c:v>29005.555555555555</c:v>
                </c:pt>
                <c:pt idx="9">
                  <c:v>29005.555555555555</c:v>
                </c:pt>
                <c:pt idx="10">
                  <c:v>29005.555555555555</c:v>
                </c:pt>
                <c:pt idx="11">
                  <c:v>29005.555555555555</c:v>
                </c:pt>
                <c:pt idx="12">
                  <c:v>29005.555555555555</c:v>
                </c:pt>
                <c:pt idx="13">
                  <c:v>29005.555555555555</c:v>
                </c:pt>
                <c:pt idx="14">
                  <c:v>29005.555555555555</c:v>
                </c:pt>
                <c:pt idx="15">
                  <c:v>29005.555555555555</c:v>
                </c:pt>
              </c:numCache>
            </c:numRef>
          </c:val>
        </c:ser>
        <c:ser>
          <c:idx val="3"/>
          <c:order val="4"/>
          <c:tx>
            <c:strRef>
              <c:f>LocationSummary!$B$67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16633.333333333332</c:v>
                </c:pt>
                <c:pt idx="1">
                  <c:v>41936.111111111109</c:v>
                </c:pt>
                <c:pt idx="2">
                  <c:v>47183.333333333336</c:v>
                </c:pt>
                <c:pt idx="3">
                  <c:v>54197.222222222219</c:v>
                </c:pt>
                <c:pt idx="4">
                  <c:v>15986.111111111111</c:v>
                </c:pt>
                <c:pt idx="5">
                  <c:v>46900</c:v>
                </c:pt>
                <c:pt idx="6">
                  <c:v>33902.777777777781</c:v>
                </c:pt>
                <c:pt idx="7">
                  <c:v>62700</c:v>
                </c:pt>
                <c:pt idx="8">
                  <c:v>63863.888888888891</c:v>
                </c:pt>
                <c:pt idx="9">
                  <c:v>48077.777777777781</c:v>
                </c:pt>
                <c:pt idx="10">
                  <c:v>81436.111111111109</c:v>
                </c:pt>
                <c:pt idx="11">
                  <c:v>81752.777777777781</c:v>
                </c:pt>
                <c:pt idx="12">
                  <c:v>86791.666666666672</c:v>
                </c:pt>
                <c:pt idx="13">
                  <c:v>91361.111111111109</c:v>
                </c:pt>
                <c:pt idx="14">
                  <c:v>97372.222222222219</c:v>
                </c:pt>
                <c:pt idx="15">
                  <c:v>130083.33333333333</c:v>
                </c:pt>
              </c:numCache>
            </c:numRef>
          </c:val>
        </c:ser>
        <c:overlap val="100"/>
        <c:axId val="105091840"/>
        <c:axId val="105093376"/>
      </c:barChart>
      <c:catAx>
        <c:axId val="10509184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93376"/>
        <c:crosses val="autoZero"/>
        <c:auto val="1"/>
        <c:lblAlgn val="ctr"/>
        <c:lblOffset val="50"/>
        <c:tickLblSkip val="1"/>
        <c:tickMarkSkip val="1"/>
      </c:catAx>
      <c:valAx>
        <c:axId val="105093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70309951060372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9184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19940806511384"/>
          <c:y val="3.6432843936922282E-2"/>
          <c:w val="0.22974472807991192"/>
          <c:h val="0.25611745513866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Cooling Set Point Schedules</a:t>
            </a:r>
          </a:p>
        </c:rich>
      </c:tx>
      <c:layout>
        <c:manualLayout>
          <c:xMode val="edge"/>
          <c:yMode val="edge"/>
          <c:x val="0.31742508324085134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82"/>
          <c:h val="0.776508972267542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3"/>
          <c:order val="2"/>
          <c:tx>
            <c:strRef>
              <c:f>Schedules!$D$27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axId val="94562944"/>
        <c:axId val="105083648"/>
      </c:barChart>
      <c:catAx>
        <c:axId val="94562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83648"/>
        <c:crosses val="autoZero"/>
        <c:auto val="1"/>
        <c:lblAlgn val="ctr"/>
        <c:lblOffset val="100"/>
        <c:tickLblSkip val="1"/>
        <c:tickMarkSkip val="1"/>
      </c:catAx>
      <c:valAx>
        <c:axId val="10508364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11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629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09581945985943E-2"/>
          <c:y val="4.7852093529092199E-2"/>
          <c:w val="0.22752497225305118"/>
          <c:h val="0.151712887438827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Storage Heating Set Point Schedules</a:t>
            </a:r>
          </a:p>
        </c:rich>
      </c:tx>
      <c:layout>
        <c:manualLayout>
          <c:xMode val="edge"/>
          <c:yMode val="edge"/>
          <c:x val="0.30854605993340994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4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Schedules!$A$29</c:f>
              <c:strCache>
                <c:ptCount val="1"/>
                <c:pt idx="0">
                  <c:v>HTGSETP_BulkStorage_SCH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7.2</c:v>
                </c:pt>
                <c:pt idx="1">
                  <c:v>7.2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7.2</c:v>
                </c:pt>
                <c:pt idx="7">
                  <c:v>7.2</c:v>
                </c:pt>
                <c:pt idx="8">
                  <c:v>7.2</c:v>
                </c:pt>
                <c:pt idx="9">
                  <c:v>7.2</c:v>
                </c:pt>
                <c:pt idx="10">
                  <c:v>7.2</c:v>
                </c:pt>
                <c:pt idx="11">
                  <c:v>7.2</c:v>
                </c:pt>
                <c:pt idx="12">
                  <c:v>7.2</c:v>
                </c:pt>
                <c:pt idx="13">
                  <c:v>7.2</c:v>
                </c:pt>
                <c:pt idx="14">
                  <c:v>7.2</c:v>
                </c:pt>
                <c:pt idx="15">
                  <c:v>7.2</c:v>
                </c:pt>
                <c:pt idx="16">
                  <c:v>7.2</c:v>
                </c:pt>
                <c:pt idx="17">
                  <c:v>7.2</c:v>
                </c:pt>
                <c:pt idx="18">
                  <c:v>7.2</c:v>
                </c:pt>
                <c:pt idx="19">
                  <c:v>7.2</c:v>
                </c:pt>
                <c:pt idx="20">
                  <c:v>7.2</c:v>
                </c:pt>
                <c:pt idx="21">
                  <c:v>7.2</c:v>
                </c:pt>
                <c:pt idx="22">
                  <c:v>7.2</c:v>
                </c:pt>
                <c:pt idx="23">
                  <c:v>7.2</c:v>
                </c:pt>
              </c:numCache>
            </c:numRef>
          </c:val>
        </c:ser>
        <c:ser>
          <c:idx val="1"/>
          <c:order val="1"/>
          <c:tx>
            <c:strRef>
              <c:f>Schedules!$A$30</c:f>
              <c:strCache>
                <c:ptCount val="1"/>
                <c:pt idx="0">
                  <c:v>HTGSETP_FineStorage_SCH</c:v>
                </c:pt>
              </c:strCache>
            </c:strRef>
          </c:tx>
          <c:val>
            <c:numRef>
              <c:f>Schedules!$E$30:$AB$30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105129472"/>
        <c:axId val="105131392"/>
      </c:barChart>
      <c:catAx>
        <c:axId val="105129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31392"/>
        <c:crosses val="autoZero"/>
        <c:auto val="1"/>
        <c:lblAlgn val="ctr"/>
        <c:lblOffset val="100"/>
        <c:tickLblSkip val="1"/>
        <c:tickMarkSkip val="1"/>
      </c:catAx>
      <c:valAx>
        <c:axId val="10513139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94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64705882352942"/>
          <c:y val="0.10277324632952722"/>
          <c:w val="0.26035067481159752"/>
          <c:h val="8.28629047796432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Storage Cooling Set Point Schedules</a:t>
            </a:r>
          </a:p>
        </c:rich>
      </c:tx>
      <c:layout>
        <c:manualLayout>
          <c:xMode val="edge"/>
          <c:yMode val="edge"/>
          <c:x val="0.30854605993340994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4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Schedules!$A$24</c:f>
              <c:strCache>
                <c:ptCount val="1"/>
                <c:pt idx="0">
                  <c:v>CLGSETP_FineStorage_SCH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Schedules!$E$24:$AB$24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105680896"/>
        <c:axId val="105682816"/>
      </c:barChart>
      <c:catAx>
        <c:axId val="105680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82816"/>
        <c:crosses val="autoZero"/>
        <c:auto val="1"/>
        <c:lblAlgn val="ctr"/>
        <c:lblOffset val="100"/>
        <c:tickLblSkip val="1"/>
        <c:tickMarkSkip val="1"/>
      </c:catAx>
      <c:valAx>
        <c:axId val="10568281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80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64705882352942"/>
          <c:y val="0.12561174551386622"/>
          <c:w val="0.3174250832408505"/>
          <c:h val="4.56769983686788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0.11908646003262642"/>
          <c:w val="0.81798002219755861"/>
          <c:h val="0.67047308319738985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LocationSummary!$B$77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LocationSummary!$C$77:$R$77</c:f>
              <c:numCache>
                <c:formatCode>#,##0.00</c:formatCode>
                <c:ptCount val="16"/>
                <c:pt idx="0">
                  <c:v>49380</c:v>
                </c:pt>
                <c:pt idx="1">
                  <c:v>544500</c:v>
                </c:pt>
                <c:pt idx="2">
                  <c:v>381420</c:v>
                </c:pt>
                <c:pt idx="3">
                  <c:v>1072030</c:v>
                </c:pt>
                <c:pt idx="4">
                  <c:v>329020</c:v>
                </c:pt>
                <c:pt idx="5">
                  <c:v>685660</c:v>
                </c:pt>
                <c:pt idx="6">
                  <c:v>717970</c:v>
                </c:pt>
                <c:pt idx="7">
                  <c:v>1832410</c:v>
                </c:pt>
                <c:pt idx="8">
                  <c:v>1362090</c:v>
                </c:pt>
                <c:pt idx="9">
                  <c:v>1305340</c:v>
                </c:pt>
                <c:pt idx="10">
                  <c:v>2581860</c:v>
                </c:pt>
                <c:pt idx="11">
                  <c:v>2000690</c:v>
                </c:pt>
                <c:pt idx="12">
                  <c:v>3683010</c:v>
                </c:pt>
                <c:pt idx="13">
                  <c:v>2861730</c:v>
                </c:pt>
                <c:pt idx="14">
                  <c:v>4569090</c:v>
                </c:pt>
                <c:pt idx="15">
                  <c:v>8044240</c:v>
                </c:pt>
              </c:numCache>
            </c:numRef>
          </c:val>
        </c:ser>
        <c:overlap val="100"/>
        <c:axId val="105147776"/>
        <c:axId val="106181760"/>
      </c:barChart>
      <c:catAx>
        <c:axId val="10514777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1760"/>
        <c:crosses val="autoZero"/>
        <c:auto val="1"/>
        <c:lblAlgn val="ctr"/>
        <c:lblOffset val="50"/>
        <c:tickLblSkip val="1"/>
        <c:tickMarkSkip val="1"/>
      </c:catAx>
      <c:valAx>
        <c:axId val="106181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(MJ)</a:t>
                </a:r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777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70551239363668"/>
          <c:y val="0.12887438825448613"/>
          <c:w val="0.17758046614872441"/>
          <c:h val="9.46166394779775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72"/>
          <c:y val="4.730831973898858E-2"/>
          <c:w val="0.84572697003330155"/>
          <c:h val="0.712887438825448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LocationSummary!$B$128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14.653173751274526</c:v>
                </c:pt>
                <c:pt idx="1">
                  <c:v>16.545573748792691</c:v>
                </c:pt>
                <c:pt idx="2">
                  <c:v>35.494392084597514</c:v>
                </c:pt>
                <c:pt idx="3">
                  <c:v>8.1093993336270174</c:v>
                </c:pt>
                <c:pt idx="4">
                  <c:v>0.58323147464494229</c:v>
                </c:pt>
                <c:pt idx="5">
                  <c:v>26.183370457464431</c:v>
                </c:pt>
                <c:pt idx="6">
                  <c:v>0.32263868810145746</c:v>
                </c:pt>
                <c:pt idx="7">
                  <c:v>6.9677547449603212</c:v>
                </c:pt>
                <c:pt idx="8">
                  <c:v>6.1777035984554702</c:v>
                </c:pt>
                <c:pt idx="9">
                  <c:v>0.36193442575484008</c:v>
                </c:pt>
                <c:pt idx="10">
                  <c:v>4.0929613061075916</c:v>
                </c:pt>
                <c:pt idx="11">
                  <c:v>3.602798683799608</c:v>
                </c:pt>
                <c:pt idx="12">
                  <c:v>2.7279514718321947</c:v>
                </c:pt>
                <c:pt idx="13">
                  <c:v>1.5470111455121165</c:v>
                </c:pt>
                <c:pt idx="14">
                  <c:v>0.85416524478142264</c:v>
                </c:pt>
                <c:pt idx="15">
                  <c:v>8.4796065462562534E-2</c:v>
                </c:pt>
              </c:numCache>
            </c:numRef>
          </c:val>
        </c:ser>
        <c:ser>
          <c:idx val="0"/>
          <c:order val="1"/>
          <c:tx>
            <c:strRef>
              <c:f>LocationSummary!$B$129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65.938247782376067</c:v>
                </c:pt>
                <c:pt idx="1">
                  <c:v>65.938247782376067</c:v>
                </c:pt>
                <c:pt idx="2">
                  <c:v>65.938247782376067</c:v>
                </c:pt>
                <c:pt idx="3">
                  <c:v>65.938247782376067</c:v>
                </c:pt>
                <c:pt idx="4">
                  <c:v>65.938247782376067</c:v>
                </c:pt>
                <c:pt idx="5">
                  <c:v>65.938247782376067</c:v>
                </c:pt>
                <c:pt idx="6">
                  <c:v>65.938247782376067</c:v>
                </c:pt>
                <c:pt idx="7">
                  <c:v>65.938247782376067</c:v>
                </c:pt>
                <c:pt idx="8">
                  <c:v>65.938247782376067</c:v>
                </c:pt>
                <c:pt idx="9">
                  <c:v>65.938247782376067</c:v>
                </c:pt>
                <c:pt idx="10">
                  <c:v>65.938247782376067</c:v>
                </c:pt>
                <c:pt idx="11">
                  <c:v>65.938247782376067</c:v>
                </c:pt>
                <c:pt idx="12">
                  <c:v>65.938247782376067</c:v>
                </c:pt>
                <c:pt idx="13">
                  <c:v>65.938247782376067</c:v>
                </c:pt>
                <c:pt idx="14">
                  <c:v>65.938247782376067</c:v>
                </c:pt>
                <c:pt idx="15">
                  <c:v>65.938247782376067</c:v>
                </c:pt>
              </c:numCache>
            </c:numRef>
          </c:val>
        </c:ser>
        <c:ser>
          <c:idx val="1"/>
          <c:order val="2"/>
          <c:tx>
            <c:strRef>
              <c:f>LocationSummary!$B$130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35.661916018804042</c:v>
                </c:pt>
                <c:pt idx="1">
                  <c:v>35.647438641773853</c:v>
                </c:pt>
                <c:pt idx="2">
                  <c:v>35.641234051618056</c:v>
                </c:pt>
                <c:pt idx="3">
                  <c:v>35.637097658180856</c:v>
                </c:pt>
                <c:pt idx="4">
                  <c:v>35.60814290412047</c:v>
                </c:pt>
                <c:pt idx="5">
                  <c:v>35.59987011724607</c:v>
                </c:pt>
                <c:pt idx="6">
                  <c:v>35.620552084432063</c:v>
                </c:pt>
                <c:pt idx="7">
                  <c:v>35.597801920527473</c:v>
                </c:pt>
                <c:pt idx="8">
                  <c:v>35.612279297557663</c:v>
                </c:pt>
                <c:pt idx="9">
                  <c:v>35.541960609125297</c:v>
                </c:pt>
                <c:pt idx="10">
                  <c:v>35.60400651068327</c:v>
                </c:pt>
                <c:pt idx="11">
                  <c:v>35.583324543497277</c:v>
                </c:pt>
                <c:pt idx="12">
                  <c:v>35.58125634677868</c:v>
                </c:pt>
                <c:pt idx="13">
                  <c:v>35.57298355990428</c:v>
                </c:pt>
                <c:pt idx="14">
                  <c:v>35.552301592718294</c:v>
                </c:pt>
                <c:pt idx="15">
                  <c:v>35.335140937265386</c:v>
                </c:pt>
              </c:numCache>
            </c:numRef>
          </c:val>
        </c:ser>
        <c:ser>
          <c:idx val="3"/>
          <c:order val="3"/>
          <c:tx>
            <c:strRef>
              <c:f>LocationSummary!$B$131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0.00</c:formatCode>
                <c:ptCount val="16"/>
                <c:pt idx="0">
                  <c:v>21.59611013561166</c:v>
                </c:pt>
                <c:pt idx="1">
                  <c:v>21.59611013561166</c:v>
                </c:pt>
                <c:pt idx="2">
                  <c:v>21.59611013561166</c:v>
                </c:pt>
                <c:pt idx="3">
                  <c:v>21.59611013561166</c:v>
                </c:pt>
                <c:pt idx="4">
                  <c:v>21.59611013561166</c:v>
                </c:pt>
                <c:pt idx="5">
                  <c:v>21.59611013561166</c:v>
                </c:pt>
                <c:pt idx="6">
                  <c:v>21.59611013561166</c:v>
                </c:pt>
                <c:pt idx="7">
                  <c:v>21.59611013561166</c:v>
                </c:pt>
                <c:pt idx="8">
                  <c:v>21.59611013561166</c:v>
                </c:pt>
                <c:pt idx="9">
                  <c:v>21.59611013561166</c:v>
                </c:pt>
                <c:pt idx="10">
                  <c:v>21.59611013561166</c:v>
                </c:pt>
                <c:pt idx="11">
                  <c:v>21.59611013561166</c:v>
                </c:pt>
                <c:pt idx="12">
                  <c:v>21.59611013561166</c:v>
                </c:pt>
                <c:pt idx="13">
                  <c:v>21.59611013561166</c:v>
                </c:pt>
                <c:pt idx="14">
                  <c:v>21.59611013561166</c:v>
                </c:pt>
                <c:pt idx="15">
                  <c:v>21.59611013561166</c:v>
                </c:pt>
              </c:numCache>
            </c:numRef>
          </c:val>
        </c:ser>
        <c:ser>
          <c:idx val="4"/>
          <c:order val="4"/>
          <c:tx>
            <c:strRef>
              <c:f>LocationSummary!$B$133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0.00</c:formatCode>
                <c:ptCount val="16"/>
                <c:pt idx="0">
                  <c:v>12.384361950971329</c:v>
                </c:pt>
                <c:pt idx="1">
                  <c:v>31.223565860690403</c:v>
                </c:pt>
                <c:pt idx="2">
                  <c:v>35.130389462124079</c:v>
                </c:pt>
                <c:pt idx="3">
                  <c:v>40.352586176586769</c:v>
                </c:pt>
                <c:pt idx="4">
                  <c:v>11.902472115537741</c:v>
                </c:pt>
                <c:pt idx="5">
                  <c:v>34.919433396826975</c:v>
                </c:pt>
                <c:pt idx="6">
                  <c:v>25.242340950501848</c:v>
                </c:pt>
                <c:pt idx="7">
                  <c:v>46.683336332218573</c:v>
                </c:pt>
                <c:pt idx="8">
                  <c:v>47.549910757311594</c:v>
                </c:pt>
                <c:pt idx="9">
                  <c:v>35.796348805512984</c:v>
                </c:pt>
                <c:pt idx="10">
                  <c:v>60.633323199169411</c:v>
                </c:pt>
                <c:pt idx="11">
                  <c:v>60.869097625089708</c:v>
                </c:pt>
                <c:pt idx="12">
                  <c:v>64.620806472628445</c:v>
                </c:pt>
                <c:pt idx="13">
                  <c:v>68.02299007472395</c:v>
                </c:pt>
                <c:pt idx="14">
                  <c:v>72.498567773772365</c:v>
                </c:pt>
                <c:pt idx="15">
                  <c:v>96.853652331995207</c:v>
                </c:pt>
              </c:numCache>
            </c:numRef>
          </c:val>
        </c:ser>
        <c:ser>
          <c:idx val="5"/>
          <c:order val="5"/>
          <c:tx>
            <c:strRef>
              <c:f>LocationSummary!$B$143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0.00</c:formatCode>
                <c:ptCount val="16"/>
                <c:pt idx="0">
                  <c:v>10.212755396442288</c:v>
                </c:pt>
                <c:pt idx="1">
                  <c:v>112.61331132772024</c:v>
                </c:pt>
                <c:pt idx="2">
                  <c:v>78.885159240806345</c:v>
                </c:pt>
                <c:pt idx="3">
                  <c:v>221.71689282397784</c:v>
                </c:pt>
                <c:pt idx="4">
                  <c:v>68.047808435347136</c:v>
                </c:pt>
                <c:pt idx="5">
                  <c:v>141.80797620746495</c:v>
                </c:pt>
                <c:pt idx="6">
                  <c:v>148.49031980525859</c:v>
                </c:pt>
                <c:pt idx="7">
                  <c:v>378.97843491281515</c:v>
                </c:pt>
                <c:pt idx="8">
                  <c:v>281.70700684366295</c:v>
                </c:pt>
                <c:pt idx="9">
                  <c:v>269.96999046561314</c:v>
                </c:pt>
                <c:pt idx="10">
                  <c:v>533.97943798822371</c:v>
                </c:pt>
                <c:pt idx="11">
                  <c:v>413.78204929340058</c:v>
                </c:pt>
                <c:pt idx="12">
                  <c:v>761.71891965676207</c:v>
                </c:pt>
                <c:pt idx="13">
                  <c:v>591.86205955165633</c:v>
                </c:pt>
                <c:pt idx="14">
                  <c:v>944.97769449838984</c:v>
                </c:pt>
                <c:pt idx="15">
                  <c:v>1663.7070771623514</c:v>
                </c:pt>
              </c:numCache>
            </c:numRef>
          </c:val>
        </c:ser>
        <c:overlap val="100"/>
        <c:axId val="106737664"/>
        <c:axId val="106739200"/>
      </c:barChart>
      <c:catAx>
        <c:axId val="1067376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9200"/>
        <c:crosses val="autoZero"/>
        <c:auto val="1"/>
        <c:lblAlgn val="ctr"/>
        <c:lblOffset val="0"/>
        <c:tickLblSkip val="1"/>
        <c:tickMarkSkip val="1"/>
      </c:catAx>
      <c:valAx>
        <c:axId val="10673920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383360522022898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7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79319274879977"/>
          <c:y val="6.1990212071778142E-2"/>
          <c:w val="0.26304106548279654"/>
          <c:h val="0.265905383360522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3.2082653616095712E-2"/>
          <c:w val="0.85053644099149051"/>
          <c:h val="0.7574768896139206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LocationSummary!$B$225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LocationSummary!$C$225:$R$225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LocationSummary!$B$233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LocationSummary!$C$233:$R$233</c:f>
              <c:numCache>
                <c:formatCode>#,##0.00</c:formatCode>
                <c:ptCount val="16"/>
                <c:pt idx="0">
                  <c:v>106.89356909999999</c:v>
                </c:pt>
                <c:pt idx="1">
                  <c:v>373.59423820000001</c:v>
                </c:pt>
                <c:pt idx="2">
                  <c:v>7731.84</c:v>
                </c:pt>
                <c:pt idx="3">
                  <c:v>1439.26</c:v>
                </c:pt>
                <c:pt idx="4">
                  <c:v>3198.36</c:v>
                </c:pt>
                <c:pt idx="5">
                  <c:v>6788.52</c:v>
                </c:pt>
                <c:pt idx="6">
                  <c:v>3507.03</c:v>
                </c:pt>
                <c:pt idx="7">
                  <c:v>53.906537700000001</c:v>
                </c:pt>
                <c:pt idx="8">
                  <c:v>1078.7</c:v>
                </c:pt>
                <c:pt idx="9">
                  <c:v>2185.02</c:v>
                </c:pt>
                <c:pt idx="10">
                  <c:v>391.46027659999999</c:v>
                </c:pt>
                <c:pt idx="11">
                  <c:v>1144.06</c:v>
                </c:pt>
                <c:pt idx="12">
                  <c:v>396.87379430000004</c:v>
                </c:pt>
                <c:pt idx="13">
                  <c:v>16392.5</c:v>
                </c:pt>
                <c:pt idx="14">
                  <c:v>409.32230690000006</c:v>
                </c:pt>
                <c:pt idx="15">
                  <c:v>301.62139780000001</c:v>
                </c:pt>
              </c:numCache>
            </c:numRef>
          </c:val>
        </c:ser>
        <c:overlap val="100"/>
        <c:axId val="115154304"/>
        <c:axId val="115177344"/>
      </c:barChart>
      <c:catAx>
        <c:axId val="11515430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7344"/>
        <c:crosses val="autoZero"/>
        <c:auto val="1"/>
        <c:lblAlgn val="ctr"/>
        <c:lblOffset val="50"/>
        <c:tickLblSkip val="1"/>
        <c:tickMarkSkip val="1"/>
      </c:catAx>
      <c:valAx>
        <c:axId val="115177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Comsumption</a:t>
                </a:r>
                <a:r>
                  <a:rPr lang="en-US" baseline="0"/>
                  <a:t> (m</a:t>
                </a:r>
                <a:r>
                  <a:rPr lang="en-US" baseline="30000"/>
                  <a:t>3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543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524040072127674"/>
          <c:y val="6.0902664491571924E-2"/>
          <c:w val="0.30171294071038018"/>
          <c:h val="0.14025801424087889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3.2082653616095712E-2"/>
          <c:w val="0.85053644099149051"/>
          <c:h val="0.7574768896139206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LocationSummary!$B$227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LocationSummary!$C$227:$R$227</c:f>
              <c:numCache>
                <c:formatCode>#,##0.00</c:formatCode>
                <c:ptCount val="16"/>
                <c:pt idx="0">
                  <c:v>56228.011599999998</c:v>
                </c:pt>
                <c:pt idx="1">
                  <c:v>86406.073399999994</c:v>
                </c:pt>
                <c:pt idx="2">
                  <c:v>85454.075899999996</c:v>
                </c:pt>
                <c:pt idx="3">
                  <c:v>90339.414499999999</c:v>
                </c:pt>
                <c:pt idx="4">
                  <c:v>27221.722900000001</c:v>
                </c:pt>
                <c:pt idx="5">
                  <c:v>95822.7307</c:v>
                </c:pt>
                <c:pt idx="6">
                  <c:v>36290.033199999998</c:v>
                </c:pt>
                <c:pt idx="7">
                  <c:v>97116.249800000005</c:v>
                </c:pt>
                <c:pt idx="8">
                  <c:v>121604.1271</c:v>
                </c:pt>
                <c:pt idx="9">
                  <c:v>39115.4473</c:v>
                </c:pt>
                <c:pt idx="10">
                  <c:v>181082.50279999999</c:v>
                </c:pt>
                <c:pt idx="11">
                  <c:v>138999.40770000001</c:v>
                </c:pt>
                <c:pt idx="12">
                  <c:v>153976.54550000001</c:v>
                </c:pt>
                <c:pt idx="13">
                  <c:v>146174.22899999999</c:v>
                </c:pt>
                <c:pt idx="14">
                  <c:v>172701.5099</c:v>
                </c:pt>
                <c:pt idx="15">
                  <c:v>228130.97820000001</c:v>
                </c:pt>
              </c:numCache>
            </c:numRef>
          </c:val>
        </c:ser>
        <c:overlap val="100"/>
        <c:axId val="93808896"/>
        <c:axId val="93814784"/>
      </c:barChart>
      <c:catAx>
        <c:axId val="9380889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14784"/>
        <c:crosses val="autoZero"/>
        <c:auto val="1"/>
        <c:lblAlgn val="ctr"/>
        <c:lblOffset val="50"/>
        <c:tickLblSkip val="1"/>
        <c:tickMarkSkip val="1"/>
      </c:catAx>
      <c:valAx>
        <c:axId val="93814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0889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507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0.4</c:v>
                </c:pt>
                <c:pt idx="8">
                  <c:v>0.7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0.3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0.24</c:v>
                </c:pt>
                <c:pt idx="10">
                  <c:v>0.24</c:v>
                </c:pt>
                <c:pt idx="11">
                  <c:v>0.24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strRef>
              <c:f>Schedules!$D$14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axId val="93915776"/>
        <c:axId val="93938432"/>
      </c:barChart>
      <c:catAx>
        <c:axId val="93915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3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38432"/>
        <c:crosses val="autoZero"/>
        <c:auto val="1"/>
        <c:lblAlgn val="ctr"/>
        <c:lblOffset val="100"/>
        <c:tickLblSkip val="1"/>
        <c:tickMarkSkip val="1"/>
      </c:catAx>
      <c:valAx>
        <c:axId val="93938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446E-3"/>
              <c:y val="0.419249592169660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57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12"/>
          <c:w val="0.17425083240843664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82"/>
          <c:h val="0.776508972267542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0.5</c:v>
                </c:pt>
                <c:pt idx="8">
                  <c:v>0.8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0.4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strRef>
              <c:f>Schedules!$D$9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axId val="93964928"/>
        <c:axId val="94196480"/>
      </c:barChart>
      <c:catAx>
        <c:axId val="93964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96480"/>
        <c:crosses val="autoZero"/>
        <c:auto val="1"/>
        <c:lblAlgn val="ctr"/>
        <c:lblOffset val="100"/>
        <c:tickLblSkip val="1"/>
        <c:tickMarkSkip val="1"/>
      </c:catAx>
      <c:valAx>
        <c:axId val="94196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649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17425083240998"/>
          <c:y val="0.16476345840130718"/>
          <c:w val="0.17425083240843725"/>
          <c:h val="0.133768352365417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82"/>
          <c:h val="0.776508972267542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0.7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Schedules!$D$19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300800"/>
        <c:axId val="94315264"/>
      </c:barChart>
      <c:catAx>
        <c:axId val="94300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15264"/>
        <c:crosses val="autoZero"/>
        <c:auto val="1"/>
        <c:lblAlgn val="ctr"/>
        <c:lblOffset val="100"/>
        <c:tickLblSkip val="1"/>
        <c:tickMarkSkip val="1"/>
      </c:catAx>
      <c:valAx>
        <c:axId val="94315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08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60673325934169"/>
          <c:y val="0.11147362697118118"/>
          <c:w val="0.17425083240843625"/>
          <c:h val="0.133768352365417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Heating Set Point Schedules</a:t>
            </a:r>
          </a:p>
        </c:rich>
      </c:tx>
      <c:layout>
        <c:manualLayout>
          <c:xMode val="edge"/>
          <c:yMode val="edge"/>
          <c:x val="0.31853496115428076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4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15.5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15.5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ser>
          <c:idx val="3"/>
          <c:order val="2"/>
          <c:tx>
            <c:strRef>
              <c:f>Schedules!$D$34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Schedules!$E$34:$AB$34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15.5</c:v>
                </c:pt>
                <c:pt idx="7">
                  <c:v>15.5</c:v>
                </c:pt>
                <c:pt idx="8">
                  <c:v>15.5</c:v>
                </c:pt>
                <c:pt idx="9">
                  <c:v>15.5</c:v>
                </c:pt>
                <c:pt idx="10">
                  <c:v>15.5</c:v>
                </c:pt>
                <c:pt idx="11">
                  <c:v>15.5</c:v>
                </c:pt>
                <c:pt idx="12">
                  <c:v>15.5</c:v>
                </c:pt>
                <c:pt idx="13">
                  <c:v>15.5</c:v>
                </c:pt>
                <c:pt idx="14">
                  <c:v>15.5</c:v>
                </c:pt>
                <c:pt idx="15">
                  <c:v>15.5</c:v>
                </c:pt>
                <c:pt idx="16">
                  <c:v>15.5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axId val="94390912"/>
        <c:axId val="94393088"/>
      </c:barChart>
      <c:catAx>
        <c:axId val="94390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93088"/>
        <c:crosses val="autoZero"/>
        <c:auto val="1"/>
        <c:lblAlgn val="ctr"/>
        <c:lblOffset val="100"/>
        <c:tickLblSkip val="1"/>
        <c:tickMarkSkip val="1"/>
      </c:catAx>
      <c:valAx>
        <c:axId val="9439308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909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0.11745513866231648"/>
          <c:w val="0.20754716981132348"/>
          <c:h val="0.133768352365417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Construction&amp;CWarehouse&amp;RVersion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76200</xdr:rowOff>
    </xdr:from>
    <xdr:to>
      <xdr:col>11</xdr:col>
      <xdr:colOff>476250</xdr:colOff>
      <xdr:row>26</xdr:row>
      <xdr:rowOff>66675</xdr:rowOff>
    </xdr:to>
    <xdr:pic>
      <xdr:nvPicPr>
        <xdr:cNvPr id="10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9236" t="23222" r="11806" b="18445"/>
        <a:stretch>
          <a:fillRect/>
        </a:stretch>
      </xdr:blipFill>
      <xdr:spPr bwMode="auto">
        <a:xfrm>
          <a:off x="19050" y="676275"/>
          <a:ext cx="6324600" cy="2924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activeCell="B2" sqref="B2"/>
      <selection pane="bottomLeft" activeCell="D59" sqref="D59"/>
    </sheetView>
  </sheetViews>
  <sheetFormatPr defaultRowHeight="12.75"/>
  <cols>
    <col min="1" max="1" width="2.5" style="33" customWidth="1"/>
    <col min="2" max="2" width="44.83203125" style="24" customWidth="1"/>
    <col min="3" max="3" width="37" style="32" customWidth="1"/>
    <col min="4" max="4" width="49.6640625" style="28" customWidth="1"/>
    <col min="5" max="18" width="21.33203125" style="28" customWidth="1"/>
    <col min="19" max="16384" width="9.33203125" style="28"/>
  </cols>
  <sheetData>
    <row r="1" spans="1:18" ht="18">
      <c r="A1" s="23" t="s">
        <v>369</v>
      </c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8">
      <c r="A2" s="23"/>
      <c r="C2" s="29" t="s">
        <v>193</v>
      </c>
      <c r="D2" s="30" t="s">
        <v>194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31" t="s">
        <v>11</v>
      </c>
    </row>
    <row r="4" spans="1:18" ht="25.5">
      <c r="B4" s="34" t="s">
        <v>12</v>
      </c>
      <c r="C4" s="32" t="s">
        <v>373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27</v>
      </c>
      <c r="C5" s="32" t="s">
        <v>28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29</v>
      </c>
      <c r="C6" s="32" t="s">
        <v>239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>
      <c r="A7" s="31" t="s">
        <v>30</v>
      </c>
    </row>
    <row r="8" spans="1:18" ht="76.5">
      <c r="B8" s="34" t="s">
        <v>221</v>
      </c>
      <c r="C8" s="32">
        <v>4835.13</v>
      </c>
      <c r="D8" s="35" t="s">
        <v>4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31</v>
      </c>
      <c r="C9" s="32" t="s">
        <v>197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32</v>
      </c>
      <c r="C10" s="39">
        <v>0.45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33</v>
      </c>
      <c r="C11" s="32">
        <v>1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>
      <c r="B12" s="34" t="s">
        <v>34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8" t="s">
        <v>198</v>
      </c>
      <c r="C13" s="60">
        <v>2.86E-2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199</v>
      </c>
      <c r="C14" s="60">
        <v>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200</v>
      </c>
      <c r="C15" s="60"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201</v>
      </c>
      <c r="C16" s="60">
        <v>7.6E-3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144</v>
      </c>
      <c r="C17" s="60">
        <v>5.7999999999999996E-3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35</v>
      </c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36</v>
      </c>
      <c r="C19" s="32" t="s">
        <v>37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38</v>
      </c>
      <c r="C20" s="36">
        <v>0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>
      <c r="B21" s="34" t="s">
        <v>39</v>
      </c>
      <c r="C21" s="32" t="s">
        <v>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202</v>
      </c>
      <c r="C22" s="36">
        <v>8.5299999999999994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B23" s="34" t="s">
        <v>203</v>
      </c>
      <c r="C23" s="36">
        <v>8.5299999999999994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25.5">
      <c r="B24" s="34" t="s">
        <v>204</v>
      </c>
      <c r="C24" s="28" t="s">
        <v>370</v>
      </c>
      <c r="D24" s="35" t="s">
        <v>196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>
      <c r="A25" s="31" t="s">
        <v>40</v>
      </c>
    </row>
    <row r="26" spans="1:18">
      <c r="B26" s="31" t="s">
        <v>41</v>
      </c>
    </row>
    <row r="27" spans="1:18">
      <c r="B27" s="34" t="s">
        <v>42</v>
      </c>
      <c r="C27" s="28" t="s">
        <v>1</v>
      </c>
      <c r="D27" s="35" t="s">
        <v>196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222</v>
      </c>
      <c r="C28" s="42">
        <v>1977.67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4.25">
      <c r="B29" s="34" t="s">
        <v>223</v>
      </c>
      <c r="C29" s="42">
        <v>1324.84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>
      <c r="B30" s="34" t="s">
        <v>43</v>
      </c>
      <c r="C30" s="43">
        <v>0.35192467062424948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8">
      <c r="B31" s="31" t="s">
        <v>44</v>
      </c>
    </row>
    <row r="32" spans="1:18">
      <c r="B32" s="34" t="s">
        <v>42</v>
      </c>
      <c r="C32" s="28" t="s">
        <v>371</v>
      </c>
      <c r="D32" s="35" t="s">
        <v>196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ht="14.25">
      <c r="B33" s="34" t="s">
        <v>222</v>
      </c>
      <c r="C33" s="32">
        <v>4598.25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ht="14.25">
      <c r="B34" s="34" t="s">
        <v>223</v>
      </c>
      <c r="C34" s="32">
        <v>4598.25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>
      <c r="B35" s="34" t="s">
        <v>45</v>
      </c>
      <c r="C35" s="39">
        <v>0.64807532937575052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2:18" ht="14.25">
      <c r="B36" s="31" t="s">
        <v>224</v>
      </c>
    </row>
    <row r="37" spans="2:18">
      <c r="B37" s="34" t="s">
        <v>198</v>
      </c>
      <c r="C37" s="44">
        <v>11.15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>
      <c r="B38" s="34" t="s">
        <v>199</v>
      </c>
      <c r="C38" s="44">
        <v>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>
      <c r="B39" s="34" t="s">
        <v>200</v>
      </c>
      <c r="C39" s="44">
        <v>0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>
      <c r="B40" s="34" t="s">
        <v>201</v>
      </c>
      <c r="C40" s="44">
        <v>6.51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ht="14.25">
      <c r="B41" s="34" t="s">
        <v>225</v>
      </c>
      <c r="C41" s="44">
        <f>SUM(C37:C40)</f>
        <v>17.66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ht="14.25">
      <c r="B42" s="34" t="s">
        <v>226</v>
      </c>
      <c r="C42" s="32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>
      <c r="B43" s="31" t="s">
        <v>49</v>
      </c>
    </row>
    <row r="44" spans="2:18" ht="14.25">
      <c r="B44" s="34" t="s">
        <v>227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ht="14.25">
      <c r="B45" s="34" t="s">
        <v>226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>
      <c r="B46" s="31" t="s">
        <v>50</v>
      </c>
    </row>
    <row r="47" spans="2:18">
      <c r="B47" s="34" t="s">
        <v>51</v>
      </c>
      <c r="C47" s="32" t="s">
        <v>52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>
      <c r="B48" s="34" t="s">
        <v>53</v>
      </c>
      <c r="C48" s="62" t="s">
        <v>266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14.25">
      <c r="B49" s="34" t="s">
        <v>227</v>
      </c>
      <c r="C49" s="32">
        <v>4598.25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>
      <c r="B50" s="31" t="s">
        <v>54</v>
      </c>
    </row>
    <row r="51" spans="1:18">
      <c r="B51" s="34" t="s">
        <v>53</v>
      </c>
      <c r="C51" s="32" t="s">
        <v>55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14.25">
      <c r="B52" s="34" t="s">
        <v>227</v>
      </c>
      <c r="C52" s="32">
        <v>539.71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1" t="s">
        <v>56</v>
      </c>
    </row>
    <row r="54" spans="1:18">
      <c r="B54" s="34" t="s">
        <v>53</v>
      </c>
      <c r="C54" s="32" t="s">
        <v>205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227</v>
      </c>
      <c r="C55" s="32">
        <v>9670.26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ht="14.25">
      <c r="B56" s="34" t="s">
        <v>228</v>
      </c>
      <c r="C56" s="45">
        <v>1.8400000000000001E-7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>
      <c r="B57" s="31" t="s">
        <v>57</v>
      </c>
    </row>
    <row r="58" spans="1:18">
      <c r="B58" s="34" t="s">
        <v>58</v>
      </c>
      <c r="C58" s="39">
        <v>0.74</v>
      </c>
      <c r="D58" s="41" t="s">
        <v>374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>
      <c r="A59" s="31" t="s">
        <v>59</v>
      </c>
    </row>
    <row r="60" spans="1:18" ht="25.5">
      <c r="B60" s="46" t="s">
        <v>60</v>
      </c>
      <c r="C60" s="32" t="s">
        <v>366</v>
      </c>
      <c r="D60" s="35" t="s">
        <v>196</v>
      </c>
    </row>
    <row r="61" spans="1:18" ht="25.5">
      <c r="B61" s="34" t="s">
        <v>61</v>
      </c>
      <c r="C61" s="32" t="s">
        <v>367</v>
      </c>
      <c r="D61" s="35" t="s">
        <v>196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62</v>
      </c>
      <c r="C62" s="32" t="s">
        <v>368</v>
      </c>
      <c r="D62" s="35" t="s">
        <v>196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>
      <c r="B63" s="34" t="s">
        <v>63</v>
      </c>
      <c r="C63" s="32" t="s">
        <v>2</v>
      </c>
      <c r="D63" s="35" t="s">
        <v>196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1" t="s">
        <v>69</v>
      </c>
    </row>
    <row r="65" spans="2:18">
      <c r="B65" s="34" t="s">
        <v>70</v>
      </c>
      <c r="C65" s="32" t="s">
        <v>146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2:18">
      <c r="B66" s="34" t="s">
        <v>71</v>
      </c>
      <c r="C66" s="32" t="s">
        <v>146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72</v>
      </c>
      <c r="C67" s="32" t="s">
        <v>146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2:18">
      <c r="B68" s="34" t="s">
        <v>206</v>
      </c>
      <c r="C68" s="32" t="s">
        <v>146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 ht="14.25">
      <c r="B69" s="34" t="s">
        <v>229</v>
      </c>
      <c r="C69" s="32" t="s">
        <v>146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6"/>
      <c r="C70" s="47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6"/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6"/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6"/>
      <c r="C73" s="47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6"/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6"/>
      <c r="C75" s="47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6"/>
      <c r="C76" s="47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6"/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6"/>
      <c r="C78" s="47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6"/>
      <c r="C79" s="47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6"/>
      <c r="C80" s="47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6"/>
      <c r="C81" s="47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6"/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6"/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2:18">
      <c r="B84" s="46"/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6"/>
      <c r="C85" s="47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2:18">
      <c r="B86" s="46"/>
      <c r="C86" s="47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6"/>
      <c r="C87" s="47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6"/>
      <c r="C88" s="47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6"/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6"/>
      <c r="C90" s="47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6"/>
      <c r="C91" s="47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6"/>
      <c r="C92" s="47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2:18">
      <c r="B93" s="46"/>
      <c r="C93" s="47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6"/>
      <c r="C94" s="4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>
      <c r="B95" s="46"/>
      <c r="C95" s="47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2:18">
      <c r="B96" s="46"/>
      <c r="C96" s="47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8" spans="2:18">
      <c r="B98" s="31"/>
    </row>
    <row r="99" spans="2:18">
      <c r="B99" s="46"/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6"/>
      <c r="C100" s="47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2:18">
      <c r="B101" s="46"/>
      <c r="C101" s="47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6"/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6"/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6"/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6"/>
      <c r="C105" s="47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6"/>
      <c r="C106" s="47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6"/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6"/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6"/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6"/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6"/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6"/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6"/>
      <c r="C113" s="47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6"/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2:18">
      <c r="B115" s="46"/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6"/>
      <c r="C116" s="47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2:18">
      <c r="B117" s="46"/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6"/>
      <c r="C118" s="47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6"/>
      <c r="C119" s="47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6"/>
      <c r="C120" s="47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6"/>
      <c r="C121" s="47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6"/>
      <c r="C122" s="47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6"/>
      <c r="C123" s="47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2:18">
      <c r="B124" s="46"/>
      <c r="C124" s="47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6"/>
      <c r="C125" s="4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2:18">
      <c r="B126" s="46"/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2:18">
      <c r="B127" s="46"/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9" spans="2:18">
      <c r="B129" s="31"/>
    </row>
    <row r="130" spans="2:18">
      <c r="B130" s="46"/>
      <c r="C130" s="47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6"/>
      <c r="C131" s="47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2:18">
      <c r="B132" s="46"/>
      <c r="C132" s="47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6"/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6"/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6"/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6"/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6"/>
      <c r="C137" s="47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6"/>
      <c r="C138" s="47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6"/>
      <c r="C139" s="47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6"/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6"/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6"/>
      <c r="C142" s="47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6"/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6"/>
      <c r="C144" s="47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6"/>
      <c r="C145" s="47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2:18">
      <c r="B146" s="46"/>
      <c r="C146" s="47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6"/>
      <c r="C147" s="47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2:18">
      <c r="B148" s="46"/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6"/>
      <c r="C149" s="47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6"/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6"/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6"/>
      <c r="C152" s="47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6"/>
      <c r="C153" s="47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6"/>
      <c r="C154" s="47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2:18">
      <c r="B155" s="46"/>
      <c r="C155" s="47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6"/>
      <c r="C156" s="4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</row>
    <row r="157" spans="2:18">
      <c r="B157" s="46"/>
      <c r="C157" s="47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2:18">
      <c r="B158" s="46"/>
      <c r="C158" s="47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60" spans="2:18">
      <c r="B160" s="31"/>
    </row>
    <row r="161" spans="2:18">
      <c r="B161" s="46"/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6"/>
      <c r="C162" s="47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2:18">
      <c r="B163" s="46"/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6"/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6"/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6"/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6"/>
      <c r="C167" s="47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6"/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6"/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6"/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6"/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6"/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6"/>
      <c r="C173" s="47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6"/>
      <c r="C174" s="47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6"/>
      <c r="C175" s="4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6"/>
      <c r="C176" s="47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2:18">
      <c r="B177" s="46"/>
      <c r="C177" s="47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6"/>
      <c r="C178" s="47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2:18">
      <c r="B179" s="46"/>
      <c r="C179" s="47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6"/>
      <c r="C180" s="47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6"/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6"/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6"/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6"/>
      <c r="C184" s="47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6"/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2:18">
      <c r="B186" s="46"/>
      <c r="C186" s="47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6"/>
      <c r="C187" s="4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2:18">
      <c r="B188" s="46"/>
      <c r="C188" s="47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2:18">
      <c r="B189" s="46"/>
      <c r="C189" s="47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1" spans="2:18">
      <c r="B191" s="31"/>
    </row>
    <row r="192" spans="2:18">
      <c r="B192" s="46"/>
      <c r="C192" s="47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6"/>
      <c r="C193" s="47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2:18">
      <c r="B194" s="46"/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6"/>
      <c r="C195" s="47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6"/>
      <c r="C196" s="47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6"/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6"/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6"/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6"/>
      <c r="C200" s="47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6"/>
      <c r="C201" s="47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6"/>
      <c r="C202" s="47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6"/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6"/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6"/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6"/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6"/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2:18">
      <c r="B208" s="46"/>
      <c r="C208" s="47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6"/>
      <c r="C209" s="47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2:18">
      <c r="B210" s="46"/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6"/>
      <c r="C211" s="47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6"/>
      <c r="C212" s="47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6"/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6"/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6"/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6"/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>
      <c r="B217" s="46"/>
      <c r="C217" s="47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6"/>
      <c r="C218" s="4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</row>
    <row r="219" spans="2:18">
      <c r="B219" s="46"/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>
      <c r="B220" s="46"/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2" spans="2:18">
      <c r="B222" s="31"/>
    </row>
    <row r="223" spans="2:18">
      <c r="B223" s="46"/>
      <c r="C223" s="47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6"/>
      <c r="C224" s="47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2:18">
      <c r="B225" s="46"/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6"/>
      <c r="C226" s="47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6"/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6"/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6"/>
      <c r="C229" s="47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6"/>
      <c r="C230" s="47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6"/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6"/>
      <c r="C232" s="47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6"/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6"/>
      <c r="C234" s="47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6"/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6"/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6"/>
      <c r="C237" s="47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6"/>
      <c r="C238" s="47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</row>
    <row r="239" spans="2:18">
      <c r="B239" s="46"/>
      <c r="C239" s="47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6"/>
      <c r="C240" s="47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</row>
    <row r="241" spans="2:18">
      <c r="B241" s="46"/>
      <c r="C241" s="47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6"/>
      <c r="C242" s="47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6"/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6"/>
      <c r="C244" s="47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6"/>
      <c r="C245" s="47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6"/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6"/>
      <c r="C247" s="47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</row>
    <row r="248" spans="2:18">
      <c r="B248" s="46"/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6"/>
      <c r="C249" s="4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2:18">
      <c r="B250" s="46"/>
      <c r="C250" s="47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</row>
    <row r="251" spans="2:18">
      <c r="B251" s="46"/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</row>
    <row r="253" spans="2:18">
      <c r="B253" s="31"/>
    </row>
    <row r="254" spans="2:18">
      <c r="B254" s="46"/>
      <c r="C254" s="47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6"/>
      <c r="C255" s="47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</row>
    <row r="256" spans="2:18">
      <c r="B256" s="46"/>
      <c r="C256" s="47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6"/>
      <c r="C257" s="47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6"/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6"/>
      <c r="C259" s="4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6"/>
      <c r="C260" s="47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6"/>
      <c r="C261" s="47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6"/>
      <c r="C262" s="47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6"/>
      <c r="C263" s="47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6"/>
      <c r="C264" s="47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6"/>
      <c r="C265" s="47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6"/>
      <c r="C266" s="47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6"/>
      <c r="C267" s="47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6"/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6"/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</row>
    <row r="270" spans="2:18">
      <c r="B270" s="46"/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6"/>
      <c r="C271" s="47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</row>
    <row r="272" spans="2:18">
      <c r="B272" s="46"/>
      <c r="C272" s="47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6"/>
      <c r="C273" s="47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6"/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6"/>
      <c r="C275" s="47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6"/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6"/>
      <c r="C277" s="47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6"/>
      <c r="C278" s="47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</row>
    <row r="279" spans="2:18">
      <c r="B279" s="46"/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6"/>
      <c r="C280" s="4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2:18">
      <c r="B281" s="46"/>
      <c r="C281" s="47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</row>
    <row r="282" spans="2:18">
      <c r="B282" s="46"/>
      <c r="C282" s="47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</row>
    <row r="284" spans="2:18">
      <c r="B284" s="31"/>
    </row>
    <row r="285" spans="2:18">
      <c r="B285" s="46"/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6"/>
      <c r="C286" s="47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</row>
    <row r="287" spans="2:18">
      <c r="B287" s="46"/>
      <c r="C287" s="47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6"/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6"/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6"/>
      <c r="C290" s="47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6"/>
      <c r="C291" s="47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6"/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6"/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6"/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6"/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6"/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6"/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6"/>
      <c r="C298" s="47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6"/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6"/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</row>
    <row r="301" spans="2:18">
      <c r="B301" s="46"/>
      <c r="C301" s="47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6"/>
      <c r="C302" s="47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</row>
    <row r="303" spans="2:18">
      <c r="B303" s="46"/>
      <c r="C303" s="47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6"/>
      <c r="C304" s="47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6"/>
      <c r="C305" s="47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6"/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6"/>
      <c r="C307" s="47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6"/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6"/>
      <c r="C309" s="47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</row>
    <row r="310" spans="2:18">
      <c r="B310" s="46"/>
      <c r="C310" s="47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6"/>
      <c r="C311" s="4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2:18">
      <c r="B312" s="46"/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</row>
    <row r="313" spans="2:18">
      <c r="B313" s="46"/>
      <c r="C313" s="47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</row>
    <row r="315" spans="2:18">
      <c r="B315" s="31"/>
    </row>
    <row r="316" spans="2:18">
      <c r="B316" s="46"/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6"/>
      <c r="C317" s="47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2:18">
      <c r="B318" s="46"/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6"/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6"/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6"/>
      <c r="C321" s="47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6"/>
      <c r="C322" s="47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6"/>
      <c r="C323" s="47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6"/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6"/>
      <c r="C325" s="47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6"/>
      <c r="C326" s="47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6"/>
      <c r="C327" s="47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6"/>
      <c r="C328" s="47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6"/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6"/>
      <c r="C330" s="47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6"/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</row>
    <row r="332" spans="2:18">
      <c r="B332" s="46"/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6"/>
      <c r="C333" s="47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2:18">
      <c r="B334" s="46"/>
      <c r="C334" s="4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6"/>
      <c r="C335" s="47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6"/>
      <c r="C336" s="47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6"/>
      <c r="C337" s="47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6"/>
      <c r="C338" s="47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6"/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6"/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</row>
    <row r="341" spans="2:18">
      <c r="B341" s="46"/>
      <c r="C341" s="47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6"/>
      <c r="C342" s="4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2:18">
      <c r="B343" s="46"/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</row>
    <row r="344" spans="2:18">
      <c r="B344" s="46"/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</row>
    <row r="346" spans="2:18">
      <c r="B346" s="31"/>
    </row>
    <row r="347" spans="2:18">
      <c r="B347" s="46"/>
      <c r="C347" s="47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6"/>
      <c r="C348" s="47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</row>
    <row r="349" spans="2:18">
      <c r="B349" s="46"/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6"/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6"/>
      <c r="C351" s="47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6"/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6"/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6"/>
      <c r="C354" s="47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6"/>
      <c r="C355" s="47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6"/>
      <c r="C356" s="47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6"/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6"/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6"/>
      <c r="C359" s="47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6"/>
      <c r="C360" s="47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6"/>
      <c r="C361" s="47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6"/>
      <c r="C362" s="47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</row>
    <row r="363" spans="2:18">
      <c r="B363" s="46"/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6"/>
      <c r="C364" s="47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</row>
    <row r="365" spans="2:18">
      <c r="B365" s="46"/>
      <c r="C365" s="47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6"/>
      <c r="C366" s="47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6"/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6"/>
      <c r="C368" s="47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6"/>
      <c r="C369" s="47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6"/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6"/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</row>
    <row r="372" spans="2:18">
      <c r="B372" s="46"/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6"/>
      <c r="C373" s="4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</row>
    <row r="374" spans="2:18">
      <c r="B374" s="46"/>
      <c r="C374" s="4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</row>
    <row r="375" spans="2:18">
      <c r="B375" s="46"/>
      <c r="C375" s="47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</row>
    <row r="377" spans="2:18">
      <c r="B377" s="31"/>
    </row>
    <row r="378" spans="2:18">
      <c r="B378" s="46"/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6"/>
      <c r="C379" s="47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</row>
    <row r="380" spans="2:18">
      <c r="B380" s="46"/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6"/>
      <c r="C381" s="47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6"/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6"/>
      <c r="C383" s="47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6"/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6"/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6"/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6"/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6"/>
      <c r="C388" s="47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6"/>
      <c r="C389" s="47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6"/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6"/>
      <c r="C391" s="4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6"/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6"/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</row>
    <row r="394" spans="2:18">
      <c r="B394" s="46"/>
      <c r="C394" s="47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6"/>
      <c r="C395" s="47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2:18">
      <c r="B396" s="46"/>
      <c r="C396" s="47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6"/>
      <c r="C397" s="47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6"/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6"/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6"/>
      <c r="C400" s="47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6"/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6"/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</row>
    <row r="403" spans="2:18">
      <c r="B403" s="46"/>
      <c r="C403" s="47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6"/>
      <c r="C404" s="4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</row>
    <row r="405" spans="2:18">
      <c r="B405" s="46"/>
      <c r="C405" s="47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2:18">
      <c r="B406" s="46"/>
      <c r="C406" s="47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</row>
    <row r="408" spans="2:18">
      <c r="B408" s="31"/>
    </row>
    <row r="409" spans="2:18">
      <c r="B409" s="46"/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6"/>
      <c r="C410" s="47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</row>
    <row r="411" spans="2:18">
      <c r="B411" s="46"/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6"/>
      <c r="C412" s="47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6"/>
      <c r="C413" s="47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6"/>
      <c r="C414" s="47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6"/>
      <c r="C415" s="47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6"/>
      <c r="C416" s="47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6"/>
      <c r="C417" s="47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6"/>
      <c r="C418" s="47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6"/>
      <c r="C419" s="47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6"/>
      <c r="C420" s="47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6"/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6"/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6"/>
      <c r="C423" s="47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6"/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</row>
    <row r="425" spans="2:18">
      <c r="B425" s="46"/>
      <c r="C425" s="47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6"/>
      <c r="C426" s="47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</row>
    <row r="427" spans="2:18">
      <c r="B427" s="46"/>
      <c r="C427" s="47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6"/>
      <c r="C428" s="47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6"/>
      <c r="C429" s="47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6"/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6"/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6"/>
      <c r="C432" s="47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6"/>
      <c r="C433" s="47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</row>
    <row r="434" spans="2:18">
      <c r="B434" s="46"/>
      <c r="C434" s="47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6"/>
      <c r="C435" s="4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</row>
    <row r="436" spans="2:18">
      <c r="B436" s="46"/>
      <c r="C436" s="47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</row>
    <row r="437" spans="2:18">
      <c r="B437" s="46"/>
      <c r="C437" s="47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60"/>
  <sheetViews>
    <sheetView workbookViewId="0">
      <pane xSplit="1" ySplit="2" topLeftCell="B3" activePane="bottomRight" state="frozen"/>
      <selection activeCell="B2" sqref="B2"/>
      <selection pane="topRight" activeCell="B2" sqref="B2"/>
      <selection pane="bottomLeft" activeCell="B2" sqref="B2"/>
      <selection pane="bottomRight" activeCell="A16" sqref="A16"/>
    </sheetView>
  </sheetViews>
  <sheetFormatPr defaultRowHeight="12.75"/>
  <cols>
    <col min="1" max="1" width="30.1640625" style="28" customWidth="1"/>
    <col min="2" max="2" width="10.6640625" style="28" customWidth="1"/>
    <col min="3" max="3" width="7.1640625" style="28" customWidth="1"/>
    <col min="4" max="4" width="7.83203125" style="28" customWidth="1"/>
    <col min="5" max="5" width="10.5" style="28" customWidth="1"/>
    <col min="6" max="6" width="9.33203125" style="28"/>
    <col min="7" max="7" width="10.83203125" style="28" customWidth="1"/>
    <col min="8" max="8" width="10.1640625" style="28" customWidth="1"/>
    <col min="9" max="11" width="9.33203125" style="28"/>
    <col min="12" max="13" width="11" style="28" customWidth="1"/>
    <col min="14" max="14" width="9.33203125" style="28"/>
    <col min="15" max="15" width="13.83203125" style="28" customWidth="1"/>
    <col min="16" max="16" width="12.5" style="28" customWidth="1"/>
    <col min="17" max="17" width="12.6640625" style="28" customWidth="1"/>
    <col min="18" max="18" width="9.33203125" style="28"/>
    <col min="19" max="19" width="12.6640625" style="28" customWidth="1"/>
    <col min="20" max="16384" width="9.33203125" style="28"/>
  </cols>
  <sheetData>
    <row r="1" spans="1:19" ht="20.25">
      <c r="A1" s="1" t="s">
        <v>207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52.5">
      <c r="A2" s="33" t="s">
        <v>208</v>
      </c>
      <c r="B2" s="48" t="s">
        <v>209</v>
      </c>
      <c r="C2" s="48" t="s">
        <v>95</v>
      </c>
      <c r="D2" s="49" t="s">
        <v>230</v>
      </c>
      <c r="E2" s="49" t="s">
        <v>231</v>
      </c>
      <c r="F2" s="48" t="s">
        <v>210</v>
      </c>
      <c r="G2" s="48" t="s">
        <v>232</v>
      </c>
      <c r="H2" s="48" t="s">
        <v>233</v>
      </c>
      <c r="I2" s="50" t="s">
        <v>234</v>
      </c>
      <c r="J2" s="50" t="s">
        <v>211</v>
      </c>
      <c r="K2" s="50" t="s">
        <v>235</v>
      </c>
      <c r="L2" s="50" t="s">
        <v>236</v>
      </c>
      <c r="M2" s="50" t="s">
        <v>237</v>
      </c>
      <c r="N2" s="51" t="s">
        <v>212</v>
      </c>
      <c r="O2" s="50" t="s">
        <v>213</v>
      </c>
      <c r="P2" s="50" t="s">
        <v>238</v>
      </c>
      <c r="Q2" s="50" t="s">
        <v>214</v>
      </c>
      <c r="R2" s="50" t="s">
        <v>215</v>
      </c>
      <c r="S2" s="50" t="s">
        <v>58</v>
      </c>
    </row>
    <row r="3" spans="1:19">
      <c r="A3" s="52" t="s">
        <v>195</v>
      </c>
      <c r="B3" s="52" t="s">
        <v>216</v>
      </c>
      <c r="C3" s="52">
        <v>1</v>
      </c>
      <c r="D3" s="89">
        <v>236.88</v>
      </c>
      <c r="E3" s="53">
        <v>1010.7599999999999</v>
      </c>
      <c r="F3" s="54">
        <v>4.2669706180344473</v>
      </c>
      <c r="G3" s="53">
        <v>149.5601389459211</v>
      </c>
      <c r="H3" s="53">
        <v>17.660016406692741</v>
      </c>
      <c r="I3" s="54">
        <v>47.375999999999998</v>
      </c>
      <c r="J3" s="54">
        <v>5</v>
      </c>
      <c r="K3" s="54">
        <v>21.697422487508923</v>
      </c>
      <c r="L3" s="54">
        <v>8.0729249999999997</v>
      </c>
      <c r="M3" s="54"/>
      <c r="N3" s="55"/>
      <c r="O3" s="54">
        <v>10</v>
      </c>
      <c r="P3" s="54"/>
      <c r="Q3" s="54">
        <v>50</v>
      </c>
      <c r="R3" s="54"/>
      <c r="S3" s="54">
        <v>0.60391247078524646</v>
      </c>
    </row>
    <row r="4" spans="1:19">
      <c r="A4" s="52" t="s">
        <v>240</v>
      </c>
      <c r="B4" s="52" t="s">
        <v>216</v>
      </c>
      <c r="C4" s="52">
        <v>1</v>
      </c>
      <c r="D4" s="89">
        <v>1393.41</v>
      </c>
      <c r="E4" s="53">
        <v>10880.57</v>
      </c>
      <c r="F4" s="54">
        <v>7.8085918717391145</v>
      </c>
      <c r="G4" s="53">
        <v>760.80070680701226</v>
      </c>
      <c r="H4" s="53">
        <v>0</v>
      </c>
      <c r="I4" s="54"/>
      <c r="J4" s="54">
        <v>0</v>
      </c>
      <c r="K4" s="54">
        <v>11.647758234058081</v>
      </c>
      <c r="L4" s="54">
        <v>0</v>
      </c>
      <c r="M4" s="54"/>
      <c r="N4" s="55"/>
      <c r="O4" s="54"/>
      <c r="P4" s="54">
        <v>0.25</v>
      </c>
      <c r="Q4" s="54">
        <v>348.35250000000008</v>
      </c>
      <c r="R4" s="54"/>
      <c r="S4" s="54">
        <v>0.80805834078174388</v>
      </c>
    </row>
    <row r="5" spans="1:19">
      <c r="A5" s="52" t="s">
        <v>241</v>
      </c>
      <c r="B5" s="52" t="s">
        <v>216</v>
      </c>
      <c r="C5" s="52">
        <v>1</v>
      </c>
      <c r="D5" s="89">
        <v>3204.8400000000006</v>
      </c>
      <c r="E5" s="53">
        <v>27350.07</v>
      </c>
      <c r="F5" s="54">
        <v>8.5339892163103297</v>
      </c>
      <c r="G5" s="53">
        <v>1586.6314740289301</v>
      </c>
      <c r="H5" s="53">
        <v>0</v>
      </c>
      <c r="I5" s="54"/>
      <c r="J5" s="54">
        <v>0</v>
      </c>
      <c r="K5" s="54">
        <v>3.3408524257626619</v>
      </c>
      <c r="L5" s="54">
        <v>2.6909749999999999</v>
      </c>
      <c r="M5" s="54"/>
      <c r="N5" s="55"/>
      <c r="O5" s="54"/>
      <c r="P5" s="54">
        <v>0.25</v>
      </c>
      <c r="Q5" s="54">
        <v>801.21000000000026</v>
      </c>
      <c r="R5" s="54"/>
      <c r="S5" s="54">
        <v>0.71501746397927246</v>
      </c>
    </row>
    <row r="6" spans="1:19">
      <c r="A6" s="56" t="s">
        <v>217</v>
      </c>
      <c r="B6" s="57"/>
      <c r="C6" s="57"/>
      <c r="D6" s="58">
        <f>SUMIF($B3:$B5,"yes",D3:D5)</f>
        <v>4835.130000000001</v>
      </c>
      <c r="E6" s="58">
        <f>SUM(E3:E5)</f>
        <v>39241.4</v>
      </c>
      <c r="F6" s="57"/>
      <c r="G6" s="58">
        <f>SUM(G3:G5)</f>
        <v>2496.9923197818634</v>
      </c>
      <c r="H6" s="58">
        <f>SUM(H3:H5)</f>
        <v>17.660016406692741</v>
      </c>
      <c r="I6" s="57"/>
      <c r="J6" s="58">
        <f>SUM(J3:J5)</f>
        <v>5</v>
      </c>
      <c r="Q6" s="58"/>
    </row>
    <row r="7" spans="1:19">
      <c r="G7" s="32"/>
    </row>
    <row r="8" spans="1:19">
      <c r="A8" s="56" t="s">
        <v>194</v>
      </c>
      <c r="D8" s="32"/>
      <c r="I8" s="28">
        <v>1</v>
      </c>
      <c r="K8" s="28">
        <v>2</v>
      </c>
      <c r="L8" s="28">
        <v>4</v>
      </c>
      <c r="M8" s="28">
        <v>4</v>
      </c>
      <c r="N8" s="28">
        <v>4</v>
      </c>
      <c r="O8" s="28">
        <v>3</v>
      </c>
      <c r="P8" s="28">
        <v>3</v>
      </c>
      <c r="Q8" s="28">
        <v>3</v>
      </c>
      <c r="R8" s="28">
        <v>4</v>
      </c>
      <c r="S8" s="28">
        <v>4</v>
      </c>
    </row>
    <row r="9" spans="1:19">
      <c r="D9" s="32"/>
    </row>
    <row r="10" spans="1:19">
      <c r="A10" s="56" t="s">
        <v>218</v>
      </c>
    </row>
    <row r="11" spans="1:19">
      <c r="A11" s="59" t="s">
        <v>219</v>
      </c>
    </row>
    <row r="12" spans="1:19">
      <c r="A12" s="59" t="s">
        <v>372</v>
      </c>
    </row>
    <row r="13" spans="1:19">
      <c r="A13" s="59" t="s">
        <v>220</v>
      </c>
    </row>
    <row r="14" spans="1:19">
      <c r="A14" s="59" t="s">
        <v>375</v>
      </c>
    </row>
    <row r="15" spans="1:19">
      <c r="A15" s="59" t="s">
        <v>3</v>
      </c>
    </row>
    <row r="16" spans="1:19">
      <c r="A16" s="59"/>
      <c r="D16"/>
    </row>
    <row r="17" spans="1:4">
      <c r="A17" s="59"/>
      <c r="D17"/>
    </row>
    <row r="18" spans="1:4">
      <c r="A18" s="59"/>
    </row>
    <row r="19" spans="1:4">
      <c r="A19" s="59"/>
      <c r="D19" s="32"/>
    </row>
    <row r="20" spans="1:4">
      <c r="A20" s="59"/>
    </row>
    <row r="21" spans="1:4">
      <c r="A21" s="59"/>
    </row>
    <row r="22" spans="1:4">
      <c r="A22" s="59"/>
    </row>
    <row r="23" spans="1:4">
      <c r="A23" s="59"/>
    </row>
    <row r="24" spans="1:4">
      <c r="A24" s="59"/>
    </row>
    <row r="25" spans="1:4">
      <c r="A25" s="59"/>
    </row>
    <row r="26" spans="1:4">
      <c r="A26" s="59"/>
    </row>
    <row r="27" spans="1:4">
      <c r="A27" s="59"/>
    </row>
    <row r="28" spans="1:4">
      <c r="A28" s="59"/>
    </row>
    <row r="29" spans="1:4">
      <c r="A29" s="59"/>
    </row>
    <row r="30" spans="1:4">
      <c r="A30" s="59"/>
    </row>
    <row r="31" spans="1:4">
      <c r="A31" s="59"/>
    </row>
    <row r="32" spans="1:4">
      <c r="A32" s="59"/>
    </row>
    <row r="33" spans="1:1">
      <c r="A33" s="59"/>
    </row>
    <row r="34" spans="1:1">
      <c r="A34" s="59"/>
    </row>
    <row r="35" spans="1:1">
      <c r="A35" s="59"/>
    </row>
    <row r="36" spans="1:1">
      <c r="A36" s="59"/>
    </row>
    <row r="37" spans="1:1">
      <c r="A37" s="59"/>
    </row>
    <row r="38" spans="1:1">
      <c r="A38" s="59"/>
    </row>
    <row r="39" spans="1:1">
      <c r="A39" s="59"/>
    </row>
    <row r="40" spans="1:1">
      <c r="A40" s="59"/>
    </row>
    <row r="41" spans="1:1">
      <c r="A41" s="59"/>
    </row>
    <row r="42" spans="1:1">
      <c r="A42" s="59"/>
    </row>
    <row r="43" spans="1:1">
      <c r="A43" s="59"/>
    </row>
    <row r="44" spans="1:1">
      <c r="A44" s="59"/>
    </row>
    <row r="45" spans="1:1">
      <c r="A45" s="59"/>
    </row>
    <row r="46" spans="1:1">
      <c r="A46" s="59"/>
    </row>
    <row r="47" spans="1:1">
      <c r="A47" s="59"/>
    </row>
    <row r="48" spans="1:1">
      <c r="A48" s="59"/>
    </row>
    <row r="49" spans="1:1">
      <c r="A49" s="59"/>
    </row>
    <row r="50" spans="1:1">
      <c r="A50" s="59"/>
    </row>
    <row r="51" spans="1:1">
      <c r="A51" s="59"/>
    </row>
    <row r="52" spans="1:1">
      <c r="A52" s="59"/>
    </row>
    <row r="53" spans="1:1">
      <c r="A53" s="59"/>
    </row>
    <row r="54" spans="1:1">
      <c r="A54" s="59"/>
    </row>
    <row r="55" spans="1:1">
      <c r="A55" s="59"/>
    </row>
    <row r="56" spans="1:1">
      <c r="A56" s="59"/>
    </row>
    <row r="57" spans="1:1">
      <c r="A57" s="59"/>
    </row>
    <row r="58" spans="1:1">
      <c r="A58" s="59"/>
    </row>
    <row r="59" spans="1:1">
      <c r="A59" s="59"/>
    </row>
    <row r="60" spans="1:1">
      <c r="A60" s="59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58"/>
  <sheetViews>
    <sheetView tabSelected="1" workbookViewId="0">
      <pane xSplit="2" ySplit="2" topLeftCell="C36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6" customWidth="1"/>
    <col min="2" max="2" width="52.33203125" style="7" bestFit="1" customWidth="1"/>
    <col min="3" max="18" width="17" style="4" customWidth="1"/>
    <col min="19" max="16384" width="9.33203125" style="4"/>
  </cols>
  <sheetData>
    <row r="1" spans="1:18" ht="20.25">
      <c r="A1" s="1" t="s">
        <v>145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92"/>
      <c r="B2" s="92"/>
      <c r="C2" s="6" t="s">
        <v>101</v>
      </c>
      <c r="D2" s="6" t="s">
        <v>102</v>
      </c>
      <c r="E2" s="6" t="s">
        <v>103</v>
      </c>
      <c r="F2" s="6" t="s">
        <v>104</v>
      </c>
      <c r="G2" s="6" t="s">
        <v>105</v>
      </c>
      <c r="H2" s="6" t="s">
        <v>106</v>
      </c>
      <c r="I2" s="6" t="s">
        <v>107</v>
      </c>
      <c r="J2" s="6" t="s">
        <v>108</v>
      </c>
      <c r="K2" s="6" t="s">
        <v>109</v>
      </c>
      <c r="L2" s="6" t="s">
        <v>110</v>
      </c>
      <c r="M2" s="6" t="s">
        <v>267</v>
      </c>
      <c r="N2" s="6" t="s">
        <v>111</v>
      </c>
      <c r="O2" s="6" t="s">
        <v>112</v>
      </c>
      <c r="P2" s="6" t="s">
        <v>113</v>
      </c>
      <c r="Q2" s="6" t="s">
        <v>114</v>
      </c>
      <c r="R2" s="6" t="s">
        <v>115</v>
      </c>
    </row>
    <row r="3" spans="1:18">
      <c r="A3" s="8" t="s">
        <v>11</v>
      </c>
      <c r="B3" s="9"/>
    </row>
    <row r="4" spans="1:18">
      <c r="A4" s="5"/>
      <c r="B4" s="10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333</v>
      </c>
      <c r="H4" s="11" t="s">
        <v>18</v>
      </c>
      <c r="I4" s="11" t="s">
        <v>19</v>
      </c>
      <c r="J4" s="11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>
        <v>7</v>
      </c>
      <c r="R4" s="11">
        <v>8</v>
      </c>
    </row>
    <row r="5" spans="1:18">
      <c r="A5" s="5"/>
      <c r="B5" s="10" t="s">
        <v>27</v>
      </c>
      <c r="C5" s="11" t="s">
        <v>28</v>
      </c>
      <c r="D5" s="11" t="s">
        <v>28</v>
      </c>
      <c r="E5" s="11" t="s">
        <v>28</v>
      </c>
      <c r="F5" s="11" t="s">
        <v>28</v>
      </c>
      <c r="G5" s="11" t="s">
        <v>28</v>
      </c>
      <c r="H5" s="11" t="s">
        <v>28</v>
      </c>
      <c r="I5" s="11" t="s">
        <v>28</v>
      </c>
      <c r="J5" s="11" t="s">
        <v>28</v>
      </c>
      <c r="K5" s="11" t="s">
        <v>28</v>
      </c>
      <c r="L5" s="11" t="s">
        <v>28</v>
      </c>
      <c r="M5" s="11" t="s">
        <v>28</v>
      </c>
      <c r="N5" s="11" t="s">
        <v>28</v>
      </c>
      <c r="O5" s="11" t="s">
        <v>28</v>
      </c>
      <c r="P5" s="11" t="s">
        <v>28</v>
      </c>
      <c r="Q5" s="11" t="s">
        <v>28</v>
      </c>
      <c r="R5" s="11" t="s">
        <v>28</v>
      </c>
    </row>
    <row r="6" spans="1:18">
      <c r="A6" s="5"/>
      <c r="B6" s="10" t="s">
        <v>412</v>
      </c>
      <c r="C6" s="86"/>
      <c r="D6" s="87"/>
      <c r="E6" s="87"/>
      <c r="F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1:18">
      <c r="A7" s="8" t="s">
        <v>40</v>
      </c>
      <c r="B7" s="9"/>
      <c r="H7" s="88"/>
    </row>
    <row r="8" spans="1:18">
      <c r="A8" s="5"/>
      <c r="B8" s="8" t="s">
        <v>41</v>
      </c>
    </row>
    <row r="9" spans="1:18">
      <c r="A9" s="5"/>
      <c r="B9" s="13" t="s">
        <v>42</v>
      </c>
      <c r="C9" s="14" t="s">
        <v>1</v>
      </c>
      <c r="D9" s="14" t="s">
        <v>1</v>
      </c>
      <c r="E9" s="14" t="s">
        <v>1</v>
      </c>
      <c r="F9" s="14" t="s">
        <v>1</v>
      </c>
      <c r="G9" s="14" t="s">
        <v>1</v>
      </c>
      <c r="H9" s="14" t="s">
        <v>1</v>
      </c>
      <c r="I9" s="14" t="s">
        <v>1</v>
      </c>
      <c r="J9" s="14" t="s">
        <v>1</v>
      </c>
      <c r="K9" s="14" t="s">
        <v>1</v>
      </c>
      <c r="L9" s="14" t="s">
        <v>1</v>
      </c>
      <c r="M9" s="14" t="s">
        <v>1</v>
      </c>
      <c r="N9" s="14" t="s">
        <v>1</v>
      </c>
      <c r="O9" s="14" t="s">
        <v>1</v>
      </c>
      <c r="P9" s="14" t="s">
        <v>1</v>
      </c>
      <c r="Q9" s="14" t="s">
        <v>1</v>
      </c>
      <c r="R9" s="14" t="s">
        <v>1</v>
      </c>
    </row>
    <row r="10" spans="1:18">
      <c r="A10" s="5"/>
      <c r="B10" s="10" t="s">
        <v>183</v>
      </c>
      <c r="C10" s="12">
        <v>0.57405281285878296</v>
      </c>
      <c r="D10" s="12">
        <v>0.57405281285878296</v>
      </c>
      <c r="E10" s="12">
        <v>0.57405281285878296</v>
      </c>
      <c r="F10" s="12">
        <v>0.59136605558840916</v>
      </c>
      <c r="G10" s="12">
        <v>0.57405281285878296</v>
      </c>
      <c r="H10" s="12">
        <v>0.57405281285878296</v>
      </c>
      <c r="I10" s="12">
        <v>0.59453032104637338</v>
      </c>
      <c r="J10" s="12">
        <v>0.79808459696727863</v>
      </c>
      <c r="K10" s="12">
        <v>0.76569678407350683</v>
      </c>
      <c r="L10" s="12">
        <v>0.81499592502037488</v>
      </c>
      <c r="M10" s="12">
        <v>0.93720712277413309</v>
      </c>
      <c r="N10" s="12">
        <v>0.90252707581227432</v>
      </c>
      <c r="O10" s="12">
        <v>1.0235414534288638</v>
      </c>
      <c r="P10" s="12">
        <v>1.0235414534288638</v>
      </c>
      <c r="Q10" s="12">
        <v>1.1037527593818983</v>
      </c>
      <c r="R10" s="12">
        <v>1.2180267965895251</v>
      </c>
    </row>
    <row r="11" spans="1:18">
      <c r="A11" s="5"/>
      <c r="B11" s="8" t="s">
        <v>44</v>
      </c>
    </row>
    <row r="12" spans="1:18">
      <c r="A12" s="5"/>
      <c r="B12" s="13" t="s">
        <v>42</v>
      </c>
      <c r="C12" s="14" t="s">
        <v>371</v>
      </c>
      <c r="D12" s="14" t="s">
        <v>371</v>
      </c>
      <c r="E12" s="14" t="s">
        <v>371</v>
      </c>
      <c r="F12" s="14" t="s">
        <v>371</v>
      </c>
      <c r="G12" s="14" t="s">
        <v>371</v>
      </c>
      <c r="H12" s="14" t="s">
        <v>371</v>
      </c>
      <c r="I12" s="14" t="s">
        <v>371</v>
      </c>
      <c r="J12" s="14" t="s">
        <v>371</v>
      </c>
      <c r="K12" s="14" t="s">
        <v>371</v>
      </c>
      <c r="L12" s="14" t="s">
        <v>371</v>
      </c>
      <c r="M12" s="14" t="s">
        <v>371</v>
      </c>
      <c r="N12" s="14" t="s">
        <v>371</v>
      </c>
      <c r="O12" s="14" t="s">
        <v>371</v>
      </c>
      <c r="P12" s="14" t="s">
        <v>371</v>
      </c>
      <c r="Q12" s="14" t="s">
        <v>371</v>
      </c>
      <c r="R12" s="14" t="s">
        <v>371</v>
      </c>
    </row>
    <row r="13" spans="1:18">
      <c r="A13" s="5"/>
      <c r="B13" s="10" t="s">
        <v>183</v>
      </c>
      <c r="C13" s="12">
        <v>1.7574692442882252</v>
      </c>
      <c r="D13" s="12">
        <v>1.7574692442882252</v>
      </c>
      <c r="E13" s="12">
        <v>1.7574692442882252</v>
      </c>
      <c r="F13" s="12">
        <v>1.7574692442882252</v>
      </c>
      <c r="G13" s="12">
        <v>1.7574692442882252</v>
      </c>
      <c r="H13" s="12">
        <v>1.7574692442882252</v>
      </c>
      <c r="I13" s="12">
        <v>1.7574692442882252</v>
      </c>
      <c r="J13" s="12">
        <v>2.0449897750511248</v>
      </c>
      <c r="K13" s="12">
        <v>1.9762845849802371</v>
      </c>
      <c r="L13" s="12">
        <v>2.0703933747412009</v>
      </c>
      <c r="M13" s="12">
        <v>2.5</v>
      </c>
      <c r="N13" s="12">
        <v>2.3696682464454977</v>
      </c>
      <c r="O13" s="12">
        <v>2.9850746268656714</v>
      </c>
      <c r="P13" s="12">
        <v>2.9850746268656714</v>
      </c>
      <c r="Q13" s="12">
        <v>2.9325513196480935</v>
      </c>
      <c r="R13" s="12">
        <v>2.9850746268656714</v>
      </c>
    </row>
    <row r="14" spans="1:18">
      <c r="A14" s="5"/>
      <c r="B14" s="8" t="s">
        <v>46</v>
      </c>
    </row>
    <row r="15" spans="1:18">
      <c r="A15" s="5"/>
      <c r="B15" s="10" t="s">
        <v>184</v>
      </c>
      <c r="C15" s="12">
        <v>5.835</v>
      </c>
      <c r="D15" s="12">
        <v>5.835</v>
      </c>
      <c r="E15" s="12">
        <v>5.835</v>
      </c>
      <c r="F15" s="12">
        <v>5.835</v>
      </c>
      <c r="G15" s="12">
        <v>5.835</v>
      </c>
      <c r="H15" s="12">
        <v>5.835</v>
      </c>
      <c r="I15" s="12">
        <v>5.835</v>
      </c>
      <c r="J15" s="12">
        <v>5.835</v>
      </c>
      <c r="K15" s="12">
        <v>5.835</v>
      </c>
      <c r="L15" s="12">
        <v>5.835</v>
      </c>
      <c r="M15" s="12">
        <v>3.5249999999999999</v>
      </c>
      <c r="N15" s="12">
        <v>3.5249999999999999</v>
      </c>
      <c r="O15" s="12">
        <v>3.5249999999999999</v>
      </c>
      <c r="P15" s="12">
        <v>3.5249999999999999</v>
      </c>
      <c r="Q15" s="12">
        <v>3.5249999999999999</v>
      </c>
      <c r="R15" s="12">
        <v>3.5249999999999999</v>
      </c>
    </row>
    <row r="16" spans="1:18">
      <c r="A16" s="5"/>
      <c r="B16" s="10" t="s">
        <v>47</v>
      </c>
      <c r="C16" s="12">
        <v>0.54</v>
      </c>
      <c r="D16" s="12">
        <v>0.54</v>
      </c>
      <c r="E16" s="12">
        <v>0.54</v>
      </c>
      <c r="F16" s="12">
        <v>0.54</v>
      </c>
      <c r="G16" s="12">
        <v>0.54</v>
      </c>
      <c r="H16" s="12">
        <v>0.54</v>
      </c>
      <c r="I16" s="12">
        <v>0.54</v>
      </c>
      <c r="J16" s="12">
        <v>0.54</v>
      </c>
      <c r="K16" s="12">
        <v>0.54</v>
      </c>
      <c r="L16" s="12">
        <v>0.54</v>
      </c>
      <c r="M16" s="12">
        <v>0.40699999999999997</v>
      </c>
      <c r="N16" s="12">
        <v>0.40699999999999997</v>
      </c>
      <c r="O16" s="12">
        <v>0.40699999999999997</v>
      </c>
      <c r="P16" s="12">
        <v>0.40699999999999997</v>
      </c>
      <c r="Q16" s="12">
        <v>0.40699999999999997</v>
      </c>
      <c r="R16" s="12">
        <v>0.40699999999999997</v>
      </c>
    </row>
    <row r="17" spans="1:18">
      <c r="A17" s="5"/>
      <c r="B17" s="10" t="s">
        <v>48</v>
      </c>
      <c r="C17" s="12">
        <v>0.38400000000000001</v>
      </c>
      <c r="D17" s="12">
        <v>0.38400000000000001</v>
      </c>
      <c r="E17" s="12">
        <v>0.38400000000000001</v>
      </c>
      <c r="F17" s="12">
        <v>0.38400000000000001</v>
      </c>
      <c r="G17" s="12">
        <v>0.38400000000000001</v>
      </c>
      <c r="H17" s="12">
        <v>0.38400000000000001</v>
      </c>
      <c r="I17" s="12">
        <v>0.38400000000000001</v>
      </c>
      <c r="J17" s="12">
        <v>0.38400000000000001</v>
      </c>
      <c r="K17" s="12">
        <v>0.38400000000000001</v>
      </c>
      <c r="L17" s="12">
        <v>0.38400000000000001</v>
      </c>
      <c r="M17" s="12">
        <v>0.316</v>
      </c>
      <c r="N17" s="12">
        <v>0.316</v>
      </c>
      <c r="O17" s="12">
        <v>0.316</v>
      </c>
      <c r="P17" s="12">
        <v>0.316</v>
      </c>
      <c r="Q17" s="12">
        <v>0.316</v>
      </c>
      <c r="R17" s="12">
        <v>0.316</v>
      </c>
    </row>
    <row r="18" spans="1:18">
      <c r="A18" s="5"/>
      <c r="B18" s="8" t="s">
        <v>49</v>
      </c>
    </row>
    <row r="19" spans="1:18">
      <c r="A19" s="5"/>
      <c r="B19" s="10" t="s">
        <v>184</v>
      </c>
      <c r="C19" s="11" t="s">
        <v>146</v>
      </c>
      <c r="D19" s="11" t="s">
        <v>146</v>
      </c>
      <c r="E19" s="11" t="s">
        <v>146</v>
      </c>
      <c r="F19" s="11" t="s">
        <v>146</v>
      </c>
      <c r="G19" s="11" t="s">
        <v>146</v>
      </c>
      <c r="H19" s="11" t="s">
        <v>146</v>
      </c>
      <c r="I19" s="11" t="s">
        <v>146</v>
      </c>
      <c r="J19" s="11" t="s">
        <v>146</v>
      </c>
      <c r="K19" s="11" t="s">
        <v>146</v>
      </c>
      <c r="L19" s="11" t="s">
        <v>146</v>
      </c>
      <c r="M19" s="11" t="s">
        <v>146</v>
      </c>
      <c r="N19" s="11" t="s">
        <v>146</v>
      </c>
      <c r="O19" s="11" t="s">
        <v>146</v>
      </c>
      <c r="P19" s="11" t="s">
        <v>146</v>
      </c>
      <c r="Q19" s="11" t="s">
        <v>146</v>
      </c>
      <c r="R19" s="11" t="s">
        <v>146</v>
      </c>
    </row>
    <row r="20" spans="1:18">
      <c r="A20" s="5"/>
      <c r="B20" s="10" t="s">
        <v>47</v>
      </c>
      <c r="C20" s="11" t="s">
        <v>146</v>
      </c>
      <c r="D20" s="11" t="s">
        <v>146</v>
      </c>
      <c r="E20" s="11" t="s">
        <v>146</v>
      </c>
      <c r="F20" s="11" t="s">
        <v>146</v>
      </c>
      <c r="G20" s="11" t="s">
        <v>146</v>
      </c>
      <c r="H20" s="11" t="s">
        <v>146</v>
      </c>
      <c r="I20" s="11" t="s">
        <v>146</v>
      </c>
      <c r="J20" s="11" t="s">
        <v>146</v>
      </c>
      <c r="K20" s="11" t="s">
        <v>146</v>
      </c>
      <c r="L20" s="11" t="s">
        <v>146</v>
      </c>
      <c r="M20" s="11" t="s">
        <v>146</v>
      </c>
      <c r="N20" s="11" t="s">
        <v>146</v>
      </c>
      <c r="O20" s="11" t="s">
        <v>146</v>
      </c>
      <c r="P20" s="11" t="s">
        <v>146</v>
      </c>
      <c r="Q20" s="11" t="s">
        <v>146</v>
      </c>
      <c r="R20" s="11" t="s">
        <v>146</v>
      </c>
    </row>
    <row r="21" spans="1:18">
      <c r="A21" s="5"/>
      <c r="B21" s="10" t="s">
        <v>48</v>
      </c>
      <c r="C21" s="11" t="s">
        <v>146</v>
      </c>
      <c r="D21" s="11" t="s">
        <v>146</v>
      </c>
      <c r="E21" s="11" t="s">
        <v>146</v>
      </c>
      <c r="F21" s="11" t="s">
        <v>146</v>
      </c>
      <c r="G21" s="11" t="s">
        <v>146</v>
      </c>
      <c r="H21" s="11" t="s">
        <v>146</v>
      </c>
      <c r="I21" s="11" t="s">
        <v>146</v>
      </c>
      <c r="J21" s="11" t="s">
        <v>146</v>
      </c>
      <c r="K21" s="11" t="s">
        <v>146</v>
      </c>
      <c r="L21" s="11" t="s">
        <v>146</v>
      </c>
      <c r="M21" s="11" t="s">
        <v>146</v>
      </c>
      <c r="N21" s="11" t="s">
        <v>146</v>
      </c>
      <c r="O21" s="11" t="s">
        <v>146</v>
      </c>
      <c r="P21" s="11" t="s">
        <v>146</v>
      </c>
      <c r="Q21" s="11" t="s">
        <v>146</v>
      </c>
      <c r="R21" s="11" t="s">
        <v>146</v>
      </c>
    </row>
    <row r="22" spans="1:18">
      <c r="A22" s="5"/>
      <c r="B22" s="8" t="s">
        <v>50</v>
      </c>
    </row>
    <row r="23" spans="1:18">
      <c r="A23" s="5"/>
      <c r="B23" s="10" t="s">
        <v>51</v>
      </c>
      <c r="C23" s="81" t="s">
        <v>52</v>
      </c>
      <c r="D23" s="81" t="s">
        <v>52</v>
      </c>
      <c r="E23" s="81" t="s">
        <v>52</v>
      </c>
      <c r="F23" s="81" t="s">
        <v>52</v>
      </c>
      <c r="G23" s="81" t="s">
        <v>52</v>
      </c>
      <c r="H23" s="81" t="s">
        <v>52</v>
      </c>
      <c r="I23" s="81" t="s">
        <v>52</v>
      </c>
      <c r="J23" s="81" t="s">
        <v>52</v>
      </c>
      <c r="K23" s="81" t="s">
        <v>52</v>
      </c>
      <c r="L23" s="81" t="s">
        <v>52</v>
      </c>
      <c r="M23" s="81" t="s">
        <v>52</v>
      </c>
      <c r="N23" s="81" t="s">
        <v>52</v>
      </c>
      <c r="O23" s="81" t="s">
        <v>52</v>
      </c>
      <c r="P23" s="81" t="s">
        <v>52</v>
      </c>
      <c r="Q23" s="81" t="s">
        <v>52</v>
      </c>
      <c r="R23" s="81" t="s">
        <v>52</v>
      </c>
    </row>
    <row r="24" spans="1:18">
      <c r="A24" s="5"/>
      <c r="B24" s="13" t="s">
        <v>53</v>
      </c>
      <c r="C24" s="81" t="s">
        <v>266</v>
      </c>
      <c r="D24" s="81" t="s">
        <v>266</v>
      </c>
      <c r="E24" s="81" t="s">
        <v>266</v>
      </c>
      <c r="F24" s="81" t="s">
        <v>266</v>
      </c>
      <c r="G24" s="81" t="s">
        <v>266</v>
      </c>
      <c r="H24" s="81" t="s">
        <v>266</v>
      </c>
      <c r="I24" s="81" t="s">
        <v>266</v>
      </c>
      <c r="J24" s="81" t="s">
        <v>266</v>
      </c>
      <c r="K24" s="81" t="s">
        <v>266</v>
      </c>
      <c r="L24" s="81" t="s">
        <v>266</v>
      </c>
      <c r="M24" s="81" t="s">
        <v>266</v>
      </c>
      <c r="N24" s="81" t="s">
        <v>266</v>
      </c>
      <c r="O24" s="81" t="s">
        <v>266</v>
      </c>
      <c r="P24" s="81" t="s">
        <v>266</v>
      </c>
      <c r="Q24" s="81" t="s">
        <v>266</v>
      </c>
      <c r="R24" s="81" t="s">
        <v>266</v>
      </c>
    </row>
    <row r="25" spans="1:18">
      <c r="A25" s="5"/>
      <c r="B25" s="10" t="s">
        <v>183</v>
      </c>
      <c r="C25" s="12">
        <v>0.39808917197452232</v>
      </c>
      <c r="D25" s="12">
        <v>0.39808917197452232</v>
      </c>
      <c r="E25" s="12">
        <v>0.39808917197452232</v>
      </c>
      <c r="F25" s="12">
        <v>0.39808917197452232</v>
      </c>
      <c r="G25" s="12">
        <v>0.39808917197452232</v>
      </c>
      <c r="H25" s="12">
        <v>0.39808917197452232</v>
      </c>
      <c r="I25" s="12">
        <v>0.39808917197452232</v>
      </c>
      <c r="J25" s="12">
        <v>0.39808917197452232</v>
      </c>
      <c r="K25" s="12">
        <v>0.39808917197452232</v>
      </c>
      <c r="L25" s="12">
        <v>0.39808917197452232</v>
      </c>
      <c r="M25" s="12">
        <v>0.39808917197452232</v>
      </c>
      <c r="N25" s="12">
        <v>0.39808917197452232</v>
      </c>
      <c r="O25" s="12">
        <v>0.39808917197452232</v>
      </c>
      <c r="P25" s="12">
        <v>0.39808917197452232</v>
      </c>
      <c r="Q25" s="12">
        <v>0.39808917197452232</v>
      </c>
      <c r="R25" s="12">
        <v>0.39808917197452232</v>
      </c>
    </row>
    <row r="26" spans="1:18">
      <c r="A26" s="8" t="s">
        <v>59</v>
      </c>
      <c r="B26" s="9"/>
    </row>
    <row r="27" spans="1:18">
      <c r="A27" s="5"/>
      <c r="B27" s="8" t="s">
        <v>64</v>
      </c>
    </row>
    <row r="28" spans="1:18">
      <c r="A28" s="5"/>
      <c r="B28" s="10" t="s">
        <v>147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>
      <c r="A29" s="5"/>
      <c r="B29" s="10" t="s">
        <v>271</v>
      </c>
      <c r="C29" s="12">
        <v>27.24802</v>
      </c>
      <c r="D29" s="12">
        <v>32.945169999999997</v>
      </c>
      <c r="E29" s="12">
        <v>30.303910000000002</v>
      </c>
      <c r="F29" s="12">
        <v>36.258099999999999</v>
      </c>
      <c r="G29" s="12">
        <v>19.44172</v>
      </c>
      <c r="H29" s="12">
        <v>25.59496</v>
      </c>
      <c r="I29" s="12">
        <v>19.689529999999998</v>
      </c>
      <c r="J29" s="12">
        <v>37.948879999999996</v>
      </c>
      <c r="K29" s="12">
        <v>30.929960000000001</v>
      </c>
      <c r="L29" s="12">
        <v>23.669830000000001</v>
      </c>
      <c r="M29" s="12">
        <v>46.662010000000002</v>
      </c>
      <c r="N29" s="12">
        <v>36.06062</v>
      </c>
      <c r="O29" s="12">
        <v>50.017190000000006</v>
      </c>
      <c r="P29" s="12">
        <v>41.147589999999994</v>
      </c>
      <c r="Q29" s="12">
        <v>50.063319999999997</v>
      </c>
      <c r="R29" s="12">
        <v>48.919580000000003</v>
      </c>
    </row>
    <row r="30" spans="1:18">
      <c r="A30" s="5"/>
      <c r="B30" s="10" t="s">
        <v>272</v>
      </c>
      <c r="C30" s="12">
        <v>78.625169999999997</v>
      </c>
      <c r="D30" s="12">
        <v>125.93964</v>
      </c>
      <c r="E30" s="12">
        <v>131.55530999999999</v>
      </c>
      <c r="F30" s="12">
        <v>159.24717000000001</v>
      </c>
      <c r="G30" s="12">
        <v>70.688600000000008</v>
      </c>
      <c r="H30" s="12">
        <v>111.37019000000001</v>
      </c>
      <c r="I30" s="12">
        <v>71.994429999999994</v>
      </c>
      <c r="J30" s="12">
        <v>173.56426999999999</v>
      </c>
      <c r="K30" s="12">
        <v>150.07612</v>
      </c>
      <c r="L30" s="12">
        <v>106.07185000000001</v>
      </c>
      <c r="M30" s="12">
        <v>230.66887</v>
      </c>
      <c r="N30" s="12">
        <v>213.81042000000002</v>
      </c>
      <c r="O30" s="12">
        <v>261.88873000000001</v>
      </c>
      <c r="P30" s="12">
        <v>222.70246</v>
      </c>
      <c r="Q30" s="12">
        <v>282.84019000000001</v>
      </c>
      <c r="R30" s="12">
        <v>246.54937000000001</v>
      </c>
    </row>
    <row r="31" spans="1:18">
      <c r="A31" s="5"/>
      <c r="B31" s="10" t="s">
        <v>148</v>
      </c>
    </row>
    <row r="32" spans="1:18">
      <c r="A32" s="5"/>
      <c r="B32" s="10" t="s">
        <v>273</v>
      </c>
      <c r="C32" s="12">
        <v>39.347639999999998</v>
      </c>
      <c r="D32" s="12">
        <v>111.50828</v>
      </c>
      <c r="E32" s="12">
        <v>35.060110000000002</v>
      </c>
      <c r="F32" s="12">
        <v>172.43457000000001</v>
      </c>
      <c r="G32" s="12">
        <v>39.207879999999996</v>
      </c>
      <c r="H32" s="12">
        <v>97.424300000000002</v>
      </c>
      <c r="I32" s="12">
        <v>37.118559999999995</v>
      </c>
      <c r="J32" s="12">
        <v>217.69587000000001</v>
      </c>
      <c r="K32" s="12">
        <v>166.05105</v>
      </c>
      <c r="L32" s="12">
        <v>117.84658</v>
      </c>
      <c r="M32" s="12">
        <v>334.18498999999997</v>
      </c>
      <c r="N32" s="12">
        <v>260.69492000000002</v>
      </c>
      <c r="O32" s="12">
        <v>398.29485</v>
      </c>
      <c r="P32" s="12">
        <v>380.42525000000001</v>
      </c>
      <c r="Q32" s="12">
        <v>430.38797999999997</v>
      </c>
      <c r="R32" s="12">
        <v>644.51384999999993</v>
      </c>
    </row>
    <row r="33" spans="1:18">
      <c r="A33" s="5"/>
      <c r="B33" s="10" t="s">
        <v>274</v>
      </c>
      <c r="C33" s="12">
        <v>23.235800000000001</v>
      </c>
      <c r="D33" s="12">
        <v>34.769660000000002</v>
      </c>
      <c r="E33" s="12">
        <v>27.938500000000001</v>
      </c>
      <c r="F33" s="12">
        <v>39.812940000000005</v>
      </c>
      <c r="G33" s="12">
        <v>24.855740000000001</v>
      </c>
      <c r="H33" s="12">
        <v>33.200480000000006</v>
      </c>
      <c r="I33" s="12">
        <v>28.421790000000001</v>
      </c>
      <c r="J33" s="12">
        <v>41.849080000000001</v>
      </c>
      <c r="K33" s="12">
        <v>36.854660000000003</v>
      </c>
      <c r="L33" s="12">
        <v>33.95214</v>
      </c>
      <c r="M33" s="12">
        <v>49.667720000000003</v>
      </c>
      <c r="N33" s="12">
        <v>43.128450000000001</v>
      </c>
      <c r="O33" s="12">
        <v>54.275690000000004</v>
      </c>
      <c r="P33" s="12">
        <v>52.14678</v>
      </c>
      <c r="Q33" s="12">
        <v>56.079680000000003</v>
      </c>
      <c r="R33" s="12">
        <v>70.726330000000004</v>
      </c>
    </row>
    <row r="34" spans="1:18">
      <c r="A34" s="5"/>
      <c r="B34" s="10" t="s">
        <v>275</v>
      </c>
      <c r="C34" s="12">
        <v>75.265520000000009</v>
      </c>
      <c r="D34" s="12">
        <v>156.80905999999999</v>
      </c>
      <c r="E34" s="12">
        <v>111.54413000000001</v>
      </c>
      <c r="F34" s="12">
        <v>191.82551000000001</v>
      </c>
      <c r="G34" s="12">
        <v>87.529309999999995</v>
      </c>
      <c r="H34" s="12">
        <v>145.96226000000001</v>
      </c>
      <c r="I34" s="12">
        <v>113.41025</v>
      </c>
      <c r="J34" s="12">
        <v>216.56271000000001</v>
      </c>
      <c r="K34" s="12">
        <v>181.10016000000002</v>
      </c>
      <c r="L34" s="12">
        <v>160.90555000000001</v>
      </c>
      <c r="M34" s="12">
        <v>283.37457000000001</v>
      </c>
      <c r="N34" s="12">
        <v>238.00257000000002</v>
      </c>
      <c r="O34" s="12">
        <v>319.47897999999998</v>
      </c>
      <c r="P34" s="12">
        <v>305.39873999999998</v>
      </c>
      <c r="Q34" s="12">
        <v>337.69903000000005</v>
      </c>
      <c r="R34" s="12">
        <v>457.34341000000001</v>
      </c>
    </row>
    <row r="35" spans="1:18">
      <c r="A35" s="5"/>
      <c r="B35" s="8" t="s">
        <v>65</v>
      </c>
    </row>
    <row r="36" spans="1:18">
      <c r="A36" s="5"/>
      <c r="B36" s="10" t="s">
        <v>66</v>
      </c>
    </row>
    <row r="37" spans="1:18">
      <c r="A37" s="5"/>
      <c r="B37" s="10" t="s">
        <v>271</v>
      </c>
      <c r="C37" s="12">
        <v>3.5</v>
      </c>
      <c r="D37" s="12">
        <v>3.5</v>
      </c>
      <c r="E37" s="12">
        <v>3.5</v>
      </c>
      <c r="F37" s="12">
        <v>3.5</v>
      </c>
      <c r="G37" s="12">
        <v>3.5</v>
      </c>
      <c r="H37" s="12">
        <v>3.5</v>
      </c>
      <c r="I37" s="12">
        <v>3.5</v>
      </c>
      <c r="J37" s="12">
        <v>3.5</v>
      </c>
      <c r="K37" s="12">
        <v>3.5</v>
      </c>
      <c r="L37" s="12">
        <v>3.5</v>
      </c>
      <c r="M37" s="12">
        <v>3.3</v>
      </c>
      <c r="N37" s="12">
        <v>3.5</v>
      </c>
      <c r="O37" s="12">
        <v>3.3</v>
      </c>
      <c r="P37" s="12">
        <v>3.3</v>
      </c>
      <c r="Q37" s="12">
        <v>3.3</v>
      </c>
      <c r="R37" s="12">
        <v>3.3</v>
      </c>
    </row>
    <row r="38" spans="1:18">
      <c r="A38" s="5"/>
      <c r="B38" s="10" t="s">
        <v>272</v>
      </c>
      <c r="C38" s="12">
        <v>3.23</v>
      </c>
      <c r="D38" s="12">
        <v>3.23</v>
      </c>
      <c r="E38" s="12">
        <v>3.23</v>
      </c>
      <c r="F38" s="12">
        <v>3.23</v>
      </c>
      <c r="G38" s="12">
        <v>3.23</v>
      </c>
      <c r="H38" s="12">
        <v>3.23</v>
      </c>
      <c r="I38" s="12">
        <v>3.23</v>
      </c>
      <c r="J38" s="12">
        <v>3.23</v>
      </c>
      <c r="K38" s="12">
        <v>3.23</v>
      </c>
      <c r="L38" s="12">
        <v>3.23</v>
      </c>
      <c r="M38" s="12">
        <v>3.13</v>
      </c>
      <c r="N38" s="12">
        <v>3.23</v>
      </c>
      <c r="O38" s="12">
        <v>3.13</v>
      </c>
      <c r="P38" s="12">
        <v>3.13</v>
      </c>
      <c r="Q38" s="12">
        <v>3.13</v>
      </c>
      <c r="R38" s="12">
        <v>3.13</v>
      </c>
    </row>
    <row r="39" spans="1:18">
      <c r="A39" s="5"/>
      <c r="B39" s="10" t="s">
        <v>67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1:18">
      <c r="A40" s="5"/>
      <c r="B40" s="10" t="s">
        <v>273</v>
      </c>
      <c r="C40" s="83">
        <v>0.78</v>
      </c>
      <c r="D40" s="83">
        <v>0.78</v>
      </c>
      <c r="E40" s="83">
        <v>0.78</v>
      </c>
      <c r="F40" s="83">
        <v>0.78</v>
      </c>
      <c r="G40" s="83">
        <v>0.78</v>
      </c>
      <c r="H40" s="83">
        <v>0.78</v>
      </c>
      <c r="I40" s="83">
        <v>0.78</v>
      </c>
      <c r="J40" s="83">
        <v>0.78</v>
      </c>
      <c r="K40" s="83">
        <v>0.78</v>
      </c>
      <c r="L40" s="83">
        <v>0.78</v>
      </c>
      <c r="M40" s="83">
        <v>0.78</v>
      </c>
      <c r="N40" s="83">
        <v>0.78</v>
      </c>
      <c r="O40" s="83">
        <v>0.78</v>
      </c>
      <c r="P40" s="83">
        <v>0.78</v>
      </c>
      <c r="Q40" s="83">
        <v>0.78</v>
      </c>
      <c r="R40" s="83">
        <v>0.78</v>
      </c>
    </row>
    <row r="41" spans="1:18">
      <c r="A41" s="5"/>
      <c r="B41" s="10" t="s">
        <v>274</v>
      </c>
      <c r="C41" s="83">
        <v>0.78</v>
      </c>
      <c r="D41" s="83">
        <v>0.78</v>
      </c>
      <c r="E41" s="83">
        <v>0.78</v>
      </c>
      <c r="F41" s="83">
        <v>0.78</v>
      </c>
      <c r="G41" s="83">
        <v>0.78</v>
      </c>
      <c r="H41" s="83">
        <v>0.78</v>
      </c>
      <c r="I41" s="83">
        <v>0.78</v>
      </c>
      <c r="J41" s="83">
        <v>0.78</v>
      </c>
      <c r="K41" s="83">
        <v>0.78</v>
      </c>
      <c r="L41" s="83">
        <v>0.78</v>
      </c>
      <c r="M41" s="83">
        <v>0.78</v>
      </c>
      <c r="N41" s="83">
        <v>0.78</v>
      </c>
      <c r="O41" s="83">
        <v>0.78</v>
      </c>
      <c r="P41" s="83">
        <v>0.78</v>
      </c>
      <c r="Q41" s="83">
        <v>0.78</v>
      </c>
      <c r="R41" s="83">
        <v>0.78</v>
      </c>
    </row>
    <row r="42" spans="1:18">
      <c r="A42" s="5"/>
      <c r="B42" s="10" t="s">
        <v>275</v>
      </c>
      <c r="C42" s="83">
        <v>0.78</v>
      </c>
      <c r="D42" s="83">
        <v>0.78</v>
      </c>
      <c r="E42" s="83">
        <v>0.78</v>
      </c>
      <c r="F42" s="83">
        <v>0.78</v>
      </c>
      <c r="G42" s="83">
        <v>0.78</v>
      </c>
      <c r="H42" s="83">
        <v>0.78</v>
      </c>
      <c r="I42" s="83">
        <v>0.78</v>
      </c>
      <c r="J42" s="83">
        <v>0.78</v>
      </c>
      <c r="K42" s="83">
        <v>0.78</v>
      </c>
      <c r="L42" s="83">
        <v>0.78</v>
      </c>
      <c r="M42" s="83">
        <v>0.78</v>
      </c>
      <c r="N42" s="83">
        <v>0.78</v>
      </c>
      <c r="O42" s="83">
        <v>0.78</v>
      </c>
      <c r="P42" s="83">
        <v>0.78</v>
      </c>
      <c r="Q42" s="83">
        <v>0.78</v>
      </c>
      <c r="R42" s="83">
        <v>0.78</v>
      </c>
    </row>
    <row r="43" spans="1:18">
      <c r="A43" s="5"/>
      <c r="B43" s="78" t="s">
        <v>268</v>
      </c>
    </row>
    <row r="44" spans="1:18">
      <c r="A44" s="5"/>
      <c r="B44" s="10" t="s">
        <v>277</v>
      </c>
      <c r="C44" s="14" t="s">
        <v>269</v>
      </c>
      <c r="D44" s="14" t="s">
        <v>269</v>
      </c>
      <c r="E44" s="84" t="s">
        <v>269</v>
      </c>
      <c r="F44" s="14" t="s">
        <v>269</v>
      </c>
      <c r="G44" s="84" t="s">
        <v>378</v>
      </c>
      <c r="H44" s="84" t="s">
        <v>378</v>
      </c>
      <c r="I44" s="84" t="s">
        <v>378</v>
      </c>
      <c r="J44" s="14" t="s">
        <v>269</v>
      </c>
      <c r="K44" s="84" t="s">
        <v>378</v>
      </c>
      <c r="L44" s="84" t="s">
        <v>378</v>
      </c>
      <c r="M44" s="84" t="s">
        <v>378</v>
      </c>
      <c r="N44" s="84" t="s">
        <v>378</v>
      </c>
      <c r="O44" s="84" t="s">
        <v>378</v>
      </c>
      <c r="P44" s="84" t="s">
        <v>378</v>
      </c>
      <c r="Q44" s="84" t="s">
        <v>378</v>
      </c>
      <c r="R44" s="84" t="s">
        <v>378</v>
      </c>
    </row>
    <row r="45" spans="1:18">
      <c r="A45" s="5"/>
      <c r="B45" s="10" t="s">
        <v>278</v>
      </c>
      <c r="C45" s="14" t="s">
        <v>269</v>
      </c>
      <c r="D45" s="14" t="s">
        <v>269</v>
      </c>
      <c r="E45" s="84" t="s">
        <v>378</v>
      </c>
      <c r="F45" s="14" t="s">
        <v>269</v>
      </c>
      <c r="G45" s="84" t="s">
        <v>378</v>
      </c>
      <c r="H45" s="84" t="s">
        <v>378</v>
      </c>
      <c r="I45" s="84" t="s">
        <v>378</v>
      </c>
      <c r="J45" s="14" t="s">
        <v>269</v>
      </c>
      <c r="K45" s="84" t="s">
        <v>378</v>
      </c>
      <c r="L45" s="84" t="s">
        <v>378</v>
      </c>
      <c r="M45" s="84" t="s">
        <v>378</v>
      </c>
      <c r="N45" s="84" t="s">
        <v>378</v>
      </c>
      <c r="O45" s="84" t="s">
        <v>378</v>
      </c>
      <c r="P45" s="84" t="s">
        <v>378</v>
      </c>
      <c r="Q45" s="84" t="s">
        <v>378</v>
      </c>
      <c r="R45" s="84" t="s">
        <v>378</v>
      </c>
    </row>
    <row r="46" spans="1:18">
      <c r="A46" s="5"/>
      <c r="B46" s="8" t="s">
        <v>185</v>
      </c>
    </row>
    <row r="47" spans="1:18">
      <c r="A47" s="5"/>
      <c r="B47" s="10" t="s">
        <v>276</v>
      </c>
      <c r="C47" s="11">
        <v>0.8</v>
      </c>
      <c r="D47" s="11">
        <v>2.54</v>
      </c>
      <c r="E47" s="11">
        <v>0.8</v>
      </c>
      <c r="F47" s="11">
        <v>4.09</v>
      </c>
      <c r="G47" s="11">
        <v>0.8</v>
      </c>
      <c r="H47" s="11">
        <v>2.4</v>
      </c>
      <c r="I47" s="11">
        <v>0.82</v>
      </c>
      <c r="J47" s="11">
        <v>4.99</v>
      </c>
      <c r="K47" s="11">
        <v>4.62</v>
      </c>
      <c r="L47" s="11">
        <v>2.68</v>
      </c>
      <c r="M47" s="11">
        <v>7.8</v>
      </c>
      <c r="N47" s="11">
        <v>7.25</v>
      </c>
      <c r="O47" s="11">
        <v>9.3800000000000008</v>
      </c>
      <c r="P47" s="11">
        <v>10.039999999999999</v>
      </c>
      <c r="Q47" s="11">
        <v>10.36</v>
      </c>
      <c r="R47" s="11">
        <v>15.04</v>
      </c>
    </row>
    <row r="48" spans="1:18">
      <c r="A48" s="5"/>
      <c r="B48" s="10" t="s">
        <v>277</v>
      </c>
      <c r="C48" s="11">
        <v>1.17</v>
      </c>
      <c r="D48" s="11">
        <v>1.46</v>
      </c>
      <c r="E48" s="11">
        <v>1.61</v>
      </c>
      <c r="F48" s="11">
        <v>1.72</v>
      </c>
      <c r="G48" s="11">
        <v>1.05</v>
      </c>
      <c r="H48" s="11">
        <v>1.53</v>
      </c>
      <c r="I48" s="11">
        <v>1.19</v>
      </c>
      <c r="J48" s="11">
        <v>1.74</v>
      </c>
      <c r="K48" s="11">
        <v>1.87</v>
      </c>
      <c r="L48" s="11">
        <v>1.43</v>
      </c>
      <c r="M48" s="11">
        <v>2.1</v>
      </c>
      <c r="N48" s="11">
        <v>2.1800000000000002</v>
      </c>
      <c r="O48" s="11">
        <v>2.31</v>
      </c>
      <c r="P48" s="11">
        <v>2.4900000000000002</v>
      </c>
      <c r="Q48" s="11">
        <v>2.4300000000000002</v>
      </c>
      <c r="R48" s="11">
        <v>2.96</v>
      </c>
    </row>
    <row r="49" spans="1:18">
      <c r="A49" s="5"/>
      <c r="B49" s="10" t="s">
        <v>278</v>
      </c>
      <c r="C49" s="11">
        <v>3.17</v>
      </c>
      <c r="D49" s="11">
        <v>5.07</v>
      </c>
      <c r="E49" s="11">
        <v>5.3</v>
      </c>
      <c r="F49" s="11">
        <v>6.41</v>
      </c>
      <c r="G49" s="11">
        <v>2.85</v>
      </c>
      <c r="H49" s="11">
        <v>5.0999999999999996</v>
      </c>
      <c r="I49" s="11">
        <v>3.66</v>
      </c>
      <c r="J49" s="11">
        <v>6.99</v>
      </c>
      <c r="K49" s="11">
        <v>7.1</v>
      </c>
      <c r="L49" s="11">
        <v>5.24</v>
      </c>
      <c r="M49" s="11">
        <v>9.2899999999999991</v>
      </c>
      <c r="N49" s="11">
        <v>9.32</v>
      </c>
      <c r="O49" s="11">
        <v>10.55</v>
      </c>
      <c r="P49" s="11">
        <v>11.3</v>
      </c>
      <c r="Q49" s="11">
        <v>11.39</v>
      </c>
      <c r="R49" s="11">
        <v>14.89</v>
      </c>
    </row>
    <row r="50" spans="1:18">
      <c r="A50" s="8" t="s">
        <v>76</v>
      </c>
      <c r="B50" s="8"/>
    </row>
    <row r="51" spans="1:18">
      <c r="A51" s="5"/>
      <c r="B51" s="8" t="s">
        <v>77</v>
      </c>
    </row>
    <row r="52" spans="1:18">
      <c r="A52" s="5"/>
      <c r="B52" s="10" t="s">
        <v>149</v>
      </c>
      <c r="C52" s="80">
        <v>8.7053540748898678E-2</v>
      </c>
      <c r="D52" s="80">
        <v>0.12196647390452224</v>
      </c>
      <c r="E52" s="80">
        <v>0.11095556907315512</v>
      </c>
      <c r="F52" s="80">
        <v>0.10418500469958789</v>
      </c>
      <c r="G52" s="80">
        <v>0.1331062368477233</v>
      </c>
      <c r="H52" s="80">
        <v>0.10154172560113155</v>
      </c>
      <c r="I52" s="80">
        <v>0.14958516417038675</v>
      </c>
      <c r="J52" s="80">
        <v>7.8735953951986529E-2</v>
      </c>
      <c r="K52" s="80">
        <v>3.7738436173571401E-2</v>
      </c>
      <c r="L52" s="80">
        <v>7.2453226309226931E-2</v>
      </c>
      <c r="M52" s="80">
        <v>5.3013869103319206E-2</v>
      </c>
      <c r="N52" s="80">
        <v>3.7692359595157772E-2</v>
      </c>
      <c r="O52" s="80">
        <v>6.2610142031881158E-2</v>
      </c>
      <c r="P52" s="80">
        <v>7.7932685000322022E-2</v>
      </c>
      <c r="Q52" s="80">
        <v>6.0785571699305124E-2</v>
      </c>
      <c r="R52" s="80">
        <v>0.10002576966503575</v>
      </c>
    </row>
    <row r="53" spans="1:18">
      <c r="A53" s="5"/>
      <c r="B53" s="10" t="s">
        <v>186</v>
      </c>
      <c r="C53" s="11">
        <v>3.63</v>
      </c>
      <c r="D53" s="11">
        <v>5.79</v>
      </c>
      <c r="E53" s="11">
        <v>5.97</v>
      </c>
      <c r="F53" s="11">
        <v>4.97</v>
      </c>
      <c r="G53" s="11">
        <v>5.01</v>
      </c>
      <c r="H53" s="11">
        <v>5.2</v>
      </c>
      <c r="I53" s="11">
        <v>6.18</v>
      </c>
      <c r="J53" s="11">
        <v>3.87</v>
      </c>
      <c r="K53" s="11">
        <v>1.85</v>
      </c>
      <c r="L53" s="11">
        <v>3.2</v>
      </c>
      <c r="M53" s="11">
        <v>2.77</v>
      </c>
      <c r="N53" s="11">
        <v>1.96</v>
      </c>
      <c r="O53" s="11">
        <v>3.31</v>
      </c>
      <c r="P53" s="11">
        <v>4.17</v>
      </c>
      <c r="Q53" s="11">
        <v>3.32</v>
      </c>
      <c r="R53" s="11">
        <v>6.11</v>
      </c>
    </row>
    <row r="54" spans="1:18">
      <c r="A54" s="5"/>
      <c r="B54" s="8" t="s">
        <v>78</v>
      </c>
    </row>
    <row r="55" spans="1:18">
      <c r="A55" s="5"/>
      <c r="B55" s="10" t="s">
        <v>150</v>
      </c>
      <c r="C55" s="80">
        <v>1.1402592142567841E-2</v>
      </c>
      <c r="D55" s="80">
        <v>8.0456382001836552E-3</v>
      </c>
      <c r="E55" s="80">
        <v>8.0762938492999845E-3</v>
      </c>
      <c r="F55" s="80">
        <v>9.4638582875479233E-3</v>
      </c>
      <c r="G55" s="80">
        <v>8.7791319676615402E-3</v>
      </c>
      <c r="H55" s="80">
        <v>7.5984744625616201E-3</v>
      </c>
      <c r="I55" s="80">
        <v>8.6542195356351936E-3</v>
      </c>
      <c r="J55" s="80">
        <v>9.6474915548376179E-3</v>
      </c>
      <c r="K55" s="80">
        <v>6.8384981902811122E-3</v>
      </c>
      <c r="L55" s="80">
        <v>8.4571299431565727E-3</v>
      </c>
      <c r="M55" s="80">
        <v>8.2569426692384561E-3</v>
      </c>
      <c r="N55" s="80">
        <v>6.8581089524114187E-3</v>
      </c>
      <c r="O55" s="80">
        <v>7.9169320745803018E-3</v>
      </c>
      <c r="P55" s="80">
        <v>7.9686553238775149E-3</v>
      </c>
      <c r="Q55" s="80">
        <v>7.8874743110772614E-3</v>
      </c>
      <c r="R55" s="80">
        <v>4.1044113552057126E-3</v>
      </c>
    </row>
    <row r="56" spans="1:18">
      <c r="A56" s="5"/>
      <c r="B56" s="10" t="s">
        <v>186</v>
      </c>
      <c r="C56" s="12">
        <v>0.12</v>
      </c>
      <c r="D56" s="12">
        <v>0.91</v>
      </c>
      <c r="E56" s="12">
        <v>0.64</v>
      </c>
      <c r="F56" s="12">
        <v>2.1</v>
      </c>
      <c r="G56" s="12">
        <v>0.6</v>
      </c>
      <c r="H56" s="12">
        <v>1.08</v>
      </c>
      <c r="I56" s="12">
        <v>1.29</v>
      </c>
      <c r="J56" s="12">
        <v>3.66</v>
      </c>
      <c r="K56" s="12">
        <v>1.93</v>
      </c>
      <c r="L56" s="12">
        <v>2.2799999999999998</v>
      </c>
      <c r="M56" s="12">
        <v>4.41</v>
      </c>
      <c r="N56" s="12">
        <v>2.84</v>
      </c>
      <c r="O56" s="12">
        <v>6.03</v>
      </c>
      <c r="P56" s="12">
        <v>4.72</v>
      </c>
      <c r="Q56" s="12">
        <v>7.45</v>
      </c>
      <c r="R56" s="12">
        <v>6.83</v>
      </c>
    </row>
    <row r="57" spans="1:18">
      <c r="A57" s="5"/>
      <c r="B57" s="8" t="s">
        <v>79</v>
      </c>
    </row>
    <row r="58" spans="1:18">
      <c r="A58" s="5"/>
      <c r="B58" s="10" t="s">
        <v>187</v>
      </c>
      <c r="C58" s="11">
        <v>3.75</v>
      </c>
      <c r="D58" s="11">
        <v>6.7</v>
      </c>
      <c r="E58" s="11">
        <v>6.61</v>
      </c>
      <c r="F58" s="11">
        <v>7.07</v>
      </c>
      <c r="G58" s="11">
        <v>5.61</v>
      </c>
      <c r="H58" s="11">
        <v>6.27</v>
      </c>
      <c r="I58" s="11">
        <v>7.46</v>
      </c>
      <c r="J58" s="11">
        <v>7.52</v>
      </c>
      <c r="K58" s="11">
        <v>3.78</v>
      </c>
      <c r="L58" s="11">
        <v>5.49</v>
      </c>
      <c r="M58" s="11">
        <v>7.18</v>
      </c>
      <c r="N58" s="11">
        <v>4.8</v>
      </c>
      <c r="O58" s="11">
        <v>9.34</v>
      </c>
      <c r="P58" s="11">
        <v>8.89</v>
      </c>
      <c r="Q58" s="11">
        <v>10.77</v>
      </c>
      <c r="R58" s="11">
        <v>12.94</v>
      </c>
    </row>
    <row r="59" spans="1:18">
      <c r="A59" s="8" t="s">
        <v>80</v>
      </c>
      <c r="B59" s="9"/>
    </row>
    <row r="60" spans="1:18">
      <c r="A60" s="5"/>
      <c r="B60" s="8" t="s">
        <v>81</v>
      </c>
    </row>
    <row r="61" spans="1:18">
      <c r="A61" s="5"/>
      <c r="B61" s="10" t="s">
        <v>73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</row>
    <row r="62" spans="1:18">
      <c r="A62" s="5"/>
      <c r="B62" s="10" t="s">
        <v>74</v>
      </c>
      <c r="C62" s="67">
        <v>19680.555555555555</v>
      </c>
      <c r="D62" s="67">
        <v>22222.222222222223</v>
      </c>
      <c r="E62" s="67">
        <v>47672.222222222219</v>
      </c>
      <c r="F62" s="67">
        <v>10891.666666666666</v>
      </c>
      <c r="G62" s="67">
        <v>783.33333333333337</v>
      </c>
      <c r="H62" s="67">
        <v>35166.666666666664</v>
      </c>
      <c r="I62" s="67">
        <v>433.33333333333331</v>
      </c>
      <c r="J62" s="67">
        <v>9358.3333333333339</v>
      </c>
      <c r="K62" s="67">
        <v>8297.2222222222226</v>
      </c>
      <c r="L62" s="67">
        <v>486.11111111111109</v>
      </c>
      <c r="M62" s="67">
        <v>5497.2222222222226</v>
      </c>
      <c r="N62" s="67">
        <v>4838.8888888888887</v>
      </c>
      <c r="O62" s="67">
        <v>3663.8888888888887</v>
      </c>
      <c r="P62" s="67">
        <v>2077.7777777777778</v>
      </c>
      <c r="Q62" s="67">
        <v>1147.2222222222222</v>
      </c>
      <c r="R62" s="67">
        <v>113.88888888888889</v>
      </c>
    </row>
    <row r="63" spans="1:18">
      <c r="A63" s="5"/>
      <c r="B63" s="10" t="s">
        <v>82</v>
      </c>
      <c r="C63" s="67">
        <v>88561.111111111109</v>
      </c>
      <c r="D63" s="67">
        <v>88561.111111111109</v>
      </c>
      <c r="E63" s="67">
        <v>88561.111111111109</v>
      </c>
      <c r="F63" s="67">
        <v>88561.111111111109</v>
      </c>
      <c r="G63" s="67">
        <v>88561.111111111109</v>
      </c>
      <c r="H63" s="67">
        <v>88561.111111111109</v>
      </c>
      <c r="I63" s="67">
        <v>88561.111111111109</v>
      </c>
      <c r="J63" s="67">
        <v>88561.111111111109</v>
      </c>
      <c r="K63" s="67">
        <v>88561.111111111109</v>
      </c>
      <c r="L63" s="67">
        <v>88561.111111111109</v>
      </c>
      <c r="M63" s="67">
        <v>88561.111111111109</v>
      </c>
      <c r="N63" s="67">
        <v>88561.111111111109</v>
      </c>
      <c r="O63" s="67">
        <v>88561.111111111109</v>
      </c>
      <c r="P63" s="67">
        <v>88561.111111111109</v>
      </c>
      <c r="Q63" s="67">
        <v>88561.111111111109</v>
      </c>
      <c r="R63" s="67">
        <v>88561.111111111109</v>
      </c>
    </row>
    <row r="64" spans="1:18">
      <c r="A64" s="5"/>
      <c r="B64" s="10" t="s">
        <v>83</v>
      </c>
      <c r="C64" s="67">
        <v>47897.222222222219</v>
      </c>
      <c r="D64" s="67">
        <v>47877.777777777781</v>
      </c>
      <c r="E64" s="67">
        <v>47869.444444444445</v>
      </c>
      <c r="F64" s="67">
        <v>47863.888888888891</v>
      </c>
      <c r="G64" s="67">
        <v>47825</v>
      </c>
      <c r="H64" s="67">
        <v>47813.888888888891</v>
      </c>
      <c r="I64" s="67">
        <v>47841.666666666664</v>
      </c>
      <c r="J64" s="67">
        <v>47811.111111111109</v>
      </c>
      <c r="K64" s="67">
        <v>47830.555555555555</v>
      </c>
      <c r="L64" s="67">
        <v>47736.111111111109</v>
      </c>
      <c r="M64" s="67">
        <v>47819.444444444445</v>
      </c>
      <c r="N64" s="67">
        <v>47791.666666666664</v>
      </c>
      <c r="O64" s="67">
        <v>47788.888888888891</v>
      </c>
      <c r="P64" s="67">
        <v>47777.777777777781</v>
      </c>
      <c r="Q64" s="67">
        <v>47750</v>
      </c>
      <c r="R64" s="67">
        <v>47458.333333333336</v>
      </c>
    </row>
    <row r="65" spans="1:18">
      <c r="A65" s="5"/>
      <c r="B65" s="10" t="s">
        <v>84</v>
      </c>
      <c r="C65" s="67">
        <v>29005.555555555555</v>
      </c>
      <c r="D65" s="67">
        <v>29005.555555555555</v>
      </c>
      <c r="E65" s="67">
        <v>29005.555555555555</v>
      </c>
      <c r="F65" s="67">
        <v>29005.555555555555</v>
      </c>
      <c r="G65" s="67">
        <v>29005.555555555555</v>
      </c>
      <c r="H65" s="67">
        <v>29005.555555555555</v>
      </c>
      <c r="I65" s="67">
        <v>29005.555555555555</v>
      </c>
      <c r="J65" s="67">
        <v>29005.555555555555</v>
      </c>
      <c r="K65" s="67">
        <v>29005.555555555555</v>
      </c>
      <c r="L65" s="67">
        <v>29005.555555555555</v>
      </c>
      <c r="M65" s="67">
        <v>29005.555555555555</v>
      </c>
      <c r="N65" s="67">
        <v>29005.555555555555</v>
      </c>
      <c r="O65" s="67">
        <v>29005.555555555555</v>
      </c>
      <c r="P65" s="67">
        <v>29005.555555555555</v>
      </c>
      <c r="Q65" s="67">
        <v>29005.555555555555</v>
      </c>
      <c r="R65" s="67">
        <v>29005.555555555555</v>
      </c>
    </row>
    <row r="66" spans="1:18">
      <c r="A66" s="5"/>
      <c r="B66" s="10" t="s">
        <v>85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</row>
    <row r="67" spans="1:18">
      <c r="A67" s="5"/>
      <c r="B67" s="10" t="s">
        <v>86</v>
      </c>
      <c r="C67" s="67">
        <v>16633.333333333332</v>
      </c>
      <c r="D67" s="67">
        <v>41936.111111111109</v>
      </c>
      <c r="E67" s="67">
        <v>47183.333333333336</v>
      </c>
      <c r="F67" s="67">
        <v>54197.222222222219</v>
      </c>
      <c r="G67" s="67">
        <v>15986.111111111111</v>
      </c>
      <c r="H67" s="67">
        <v>46900</v>
      </c>
      <c r="I67" s="67">
        <v>33902.777777777781</v>
      </c>
      <c r="J67" s="67">
        <v>62700</v>
      </c>
      <c r="K67" s="67">
        <v>63863.888888888891</v>
      </c>
      <c r="L67" s="67">
        <v>48077.777777777781</v>
      </c>
      <c r="M67" s="67">
        <v>81436.111111111109</v>
      </c>
      <c r="N67" s="67">
        <v>81752.777777777781</v>
      </c>
      <c r="O67" s="67">
        <v>86791.666666666672</v>
      </c>
      <c r="P67" s="67">
        <v>91361.111111111109</v>
      </c>
      <c r="Q67" s="67">
        <v>97372.222222222219</v>
      </c>
      <c r="R67" s="67">
        <v>130083.33333333333</v>
      </c>
    </row>
    <row r="68" spans="1:18">
      <c r="A68" s="5"/>
      <c r="B68" s="10" t="s">
        <v>87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</row>
    <row r="69" spans="1:18">
      <c r="A69" s="5"/>
      <c r="B69" s="10" t="s">
        <v>88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</row>
    <row r="70" spans="1:18">
      <c r="A70" s="5"/>
      <c r="B70" s="10" t="s">
        <v>89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</row>
    <row r="71" spans="1:18">
      <c r="A71" s="5"/>
      <c r="B71" s="10" t="s">
        <v>68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</row>
    <row r="72" spans="1:18">
      <c r="A72" s="5"/>
      <c r="B72" s="10" t="s">
        <v>90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</row>
    <row r="73" spans="1:18">
      <c r="A73" s="5"/>
      <c r="B73" s="10" t="s">
        <v>91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</row>
    <row r="74" spans="1:18">
      <c r="A74" s="5"/>
      <c r="B74" s="10" t="s">
        <v>92</v>
      </c>
      <c r="C74" s="67">
        <v>0</v>
      </c>
      <c r="D74" s="67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</row>
    <row r="75" spans="1:18">
      <c r="A75" s="5"/>
      <c r="B75" s="10" t="s">
        <v>93</v>
      </c>
      <c r="C75" s="67">
        <v>201777.77777777778</v>
      </c>
      <c r="D75" s="67">
        <v>229605.55555555556</v>
      </c>
      <c r="E75" s="67">
        <v>260291.66666666666</v>
      </c>
      <c r="F75" s="67">
        <v>230516.66666666666</v>
      </c>
      <c r="G75" s="67">
        <v>182161.11111111112</v>
      </c>
      <c r="H75" s="67">
        <v>247450</v>
      </c>
      <c r="I75" s="67">
        <v>199741.66666666666</v>
      </c>
      <c r="J75" s="67">
        <v>237433.33333333334</v>
      </c>
      <c r="K75" s="67">
        <v>237558.33333333334</v>
      </c>
      <c r="L75" s="67">
        <v>213866.66666666666</v>
      </c>
      <c r="M75" s="67">
        <v>252319.44444444444</v>
      </c>
      <c r="N75" s="67">
        <v>251950</v>
      </c>
      <c r="O75" s="67">
        <v>255811.11111111112</v>
      </c>
      <c r="P75" s="67">
        <v>258783.33333333334</v>
      </c>
      <c r="Q75" s="67">
        <v>263833.33333333331</v>
      </c>
      <c r="R75" s="67">
        <v>295222.22222222225</v>
      </c>
    </row>
    <row r="76" spans="1:18">
      <c r="A76" s="5"/>
      <c r="B76" s="8" t="s">
        <v>151</v>
      </c>
    </row>
    <row r="77" spans="1:18">
      <c r="A77" s="5"/>
      <c r="B77" s="10" t="s">
        <v>73</v>
      </c>
      <c r="C77" s="67">
        <v>49380</v>
      </c>
      <c r="D77" s="67">
        <v>544500</v>
      </c>
      <c r="E77" s="67">
        <v>381420</v>
      </c>
      <c r="F77" s="67">
        <v>1072030</v>
      </c>
      <c r="G77" s="67">
        <v>329020</v>
      </c>
      <c r="H77" s="67">
        <v>685660</v>
      </c>
      <c r="I77" s="67">
        <v>717970</v>
      </c>
      <c r="J77" s="67">
        <v>1832410</v>
      </c>
      <c r="K77" s="67">
        <v>1362090</v>
      </c>
      <c r="L77" s="67">
        <v>1305340</v>
      </c>
      <c r="M77" s="67">
        <v>2581860</v>
      </c>
      <c r="N77" s="67">
        <v>2000690</v>
      </c>
      <c r="O77" s="67">
        <v>3683010</v>
      </c>
      <c r="P77" s="67">
        <v>2861730</v>
      </c>
      <c r="Q77" s="67">
        <v>4569090</v>
      </c>
      <c r="R77" s="67">
        <v>8044240</v>
      </c>
    </row>
    <row r="78" spans="1:18">
      <c r="A78" s="5"/>
      <c r="B78" s="10" t="s">
        <v>74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</row>
    <row r="79" spans="1:18">
      <c r="A79" s="5"/>
      <c r="B79" s="10" t="s">
        <v>82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</row>
    <row r="80" spans="1:18">
      <c r="A80" s="5"/>
      <c r="B80" s="10" t="s">
        <v>83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</row>
    <row r="81" spans="1:18">
      <c r="A81" s="5"/>
      <c r="B81" s="10" t="s">
        <v>84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</row>
    <row r="82" spans="1:18">
      <c r="A82" s="5"/>
      <c r="B82" s="10" t="s">
        <v>85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</row>
    <row r="83" spans="1:18">
      <c r="A83" s="5"/>
      <c r="B83" s="10" t="s">
        <v>86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</row>
    <row r="84" spans="1:18">
      <c r="A84" s="5"/>
      <c r="B84" s="10" t="s">
        <v>87</v>
      </c>
      <c r="C84" s="67">
        <v>0</v>
      </c>
      <c r="D84" s="67">
        <v>0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</row>
    <row r="85" spans="1:18">
      <c r="A85" s="5"/>
      <c r="B85" s="10" t="s">
        <v>88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</row>
    <row r="86" spans="1:18">
      <c r="A86" s="5"/>
      <c r="B86" s="10" t="s">
        <v>89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</row>
    <row r="87" spans="1:18">
      <c r="A87" s="5"/>
      <c r="B87" s="10" t="s">
        <v>68</v>
      </c>
      <c r="C87" s="67">
        <v>0</v>
      </c>
      <c r="D87" s="67">
        <v>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</row>
    <row r="88" spans="1:18">
      <c r="A88" s="5"/>
      <c r="B88" s="10" t="s">
        <v>90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</row>
    <row r="89" spans="1:18">
      <c r="A89" s="5"/>
      <c r="B89" s="10" t="s">
        <v>91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</row>
    <row r="90" spans="1:18">
      <c r="A90" s="5"/>
      <c r="B90" s="10" t="s">
        <v>92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</row>
    <row r="91" spans="1:18">
      <c r="A91" s="5"/>
      <c r="B91" s="10" t="s">
        <v>93</v>
      </c>
      <c r="C91" s="67">
        <v>49380</v>
      </c>
      <c r="D91" s="67">
        <v>544500</v>
      </c>
      <c r="E91" s="67">
        <v>381420</v>
      </c>
      <c r="F91" s="67">
        <v>1072030</v>
      </c>
      <c r="G91" s="67">
        <v>329020</v>
      </c>
      <c r="H91" s="67">
        <v>685660</v>
      </c>
      <c r="I91" s="67">
        <v>717970</v>
      </c>
      <c r="J91" s="67">
        <v>1832410</v>
      </c>
      <c r="K91" s="67">
        <v>1362090</v>
      </c>
      <c r="L91" s="67">
        <v>1305340</v>
      </c>
      <c r="M91" s="67">
        <v>2581860</v>
      </c>
      <c r="N91" s="67">
        <v>2000690</v>
      </c>
      <c r="O91" s="67">
        <v>3683010</v>
      </c>
      <c r="P91" s="67">
        <v>2861730</v>
      </c>
      <c r="Q91" s="67">
        <v>4569090</v>
      </c>
      <c r="R91" s="67">
        <v>8044240</v>
      </c>
    </row>
    <row r="92" spans="1:18">
      <c r="A92" s="5"/>
      <c r="B92" s="8" t="s">
        <v>152</v>
      </c>
    </row>
    <row r="93" spans="1:18">
      <c r="A93" s="5"/>
      <c r="B93" s="10" t="s">
        <v>73</v>
      </c>
      <c r="C93" s="67">
        <v>0</v>
      </c>
      <c r="D93" s="67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</row>
    <row r="94" spans="1:18">
      <c r="A94" s="5"/>
      <c r="B94" s="10" t="s">
        <v>74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</row>
    <row r="95" spans="1:18">
      <c r="A95" s="5"/>
      <c r="B95" s="10" t="s">
        <v>82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</row>
    <row r="96" spans="1:18">
      <c r="A96" s="5"/>
      <c r="B96" s="10" t="s">
        <v>83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</row>
    <row r="97" spans="1:18">
      <c r="A97" s="5"/>
      <c r="B97" s="10" t="s">
        <v>84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</row>
    <row r="98" spans="1:18">
      <c r="A98" s="5"/>
      <c r="B98" s="10" t="s">
        <v>85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</row>
    <row r="99" spans="1:18">
      <c r="A99" s="5"/>
      <c r="B99" s="10" t="s">
        <v>86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</row>
    <row r="100" spans="1:18">
      <c r="A100" s="5"/>
      <c r="B100" s="10" t="s">
        <v>87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</row>
    <row r="101" spans="1:18">
      <c r="A101" s="5"/>
      <c r="B101" s="10" t="s">
        <v>88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</row>
    <row r="102" spans="1:18">
      <c r="A102" s="5"/>
      <c r="B102" s="10" t="s">
        <v>89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</row>
    <row r="103" spans="1:18">
      <c r="A103" s="5"/>
      <c r="B103" s="10" t="s">
        <v>68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</row>
    <row r="104" spans="1:18">
      <c r="A104" s="5"/>
      <c r="B104" s="10" t="s">
        <v>90</v>
      </c>
      <c r="C104" s="67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</row>
    <row r="105" spans="1:18">
      <c r="A105" s="5"/>
      <c r="B105" s="10" t="s">
        <v>91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</row>
    <row r="106" spans="1:18">
      <c r="A106" s="5"/>
      <c r="B106" s="10" t="s">
        <v>92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</row>
    <row r="107" spans="1:18">
      <c r="A107" s="5"/>
      <c r="B107" s="10" t="s">
        <v>93</v>
      </c>
      <c r="C107" s="67">
        <v>0</v>
      </c>
      <c r="D107" s="67">
        <v>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</row>
    <row r="108" spans="1:18">
      <c r="A108" s="5"/>
      <c r="B108" s="8" t="s">
        <v>153</v>
      </c>
    </row>
    <row r="109" spans="1:18">
      <c r="A109" s="5"/>
      <c r="B109" s="10" t="s">
        <v>73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</row>
    <row r="110" spans="1:18">
      <c r="A110" s="5"/>
      <c r="B110" s="10" t="s">
        <v>74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</row>
    <row r="111" spans="1:18">
      <c r="A111" s="5"/>
      <c r="B111" s="10" t="s">
        <v>82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</row>
    <row r="112" spans="1:18">
      <c r="A112" s="5"/>
      <c r="B112" s="10" t="s">
        <v>83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</row>
    <row r="113" spans="1:18">
      <c r="A113" s="5"/>
      <c r="B113" s="10" t="s">
        <v>84</v>
      </c>
      <c r="C113" s="67">
        <v>0</v>
      </c>
      <c r="D113" s="67">
        <v>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</row>
    <row r="114" spans="1:18">
      <c r="A114" s="5"/>
      <c r="B114" s="10" t="s">
        <v>85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</row>
    <row r="115" spans="1:18">
      <c r="A115" s="5"/>
      <c r="B115" s="10" t="s">
        <v>86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</row>
    <row r="116" spans="1:18">
      <c r="A116" s="5"/>
      <c r="B116" s="10" t="s">
        <v>87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</row>
    <row r="117" spans="1:18">
      <c r="A117" s="5"/>
      <c r="B117" s="10" t="s">
        <v>88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</row>
    <row r="118" spans="1:18">
      <c r="A118" s="5"/>
      <c r="B118" s="10" t="s">
        <v>89</v>
      </c>
      <c r="C118" s="67">
        <v>0</v>
      </c>
      <c r="D118" s="67">
        <v>0</v>
      </c>
      <c r="E118" s="67">
        <v>0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</row>
    <row r="119" spans="1:18">
      <c r="A119" s="5"/>
      <c r="B119" s="10" t="s">
        <v>68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</row>
    <row r="120" spans="1:18">
      <c r="A120" s="5"/>
      <c r="B120" s="10" t="s">
        <v>90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</row>
    <row r="121" spans="1:18">
      <c r="A121" s="5"/>
      <c r="B121" s="10" t="s">
        <v>91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</row>
    <row r="122" spans="1:18">
      <c r="A122" s="5"/>
      <c r="B122" s="10" t="s">
        <v>92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</row>
    <row r="123" spans="1:18">
      <c r="A123" s="5"/>
      <c r="B123" s="10" t="s">
        <v>93</v>
      </c>
      <c r="C123" s="67">
        <v>0</v>
      </c>
      <c r="D123" s="67">
        <v>0</v>
      </c>
      <c r="E123" s="67">
        <v>0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</row>
    <row r="124" spans="1:18">
      <c r="A124" s="5"/>
      <c r="B124" s="8" t="s">
        <v>154</v>
      </c>
      <c r="C124" s="15">
        <v>775780</v>
      </c>
      <c r="D124" s="15">
        <v>1371080</v>
      </c>
      <c r="E124" s="15">
        <v>1318470</v>
      </c>
      <c r="F124" s="15">
        <v>1901890</v>
      </c>
      <c r="G124" s="15">
        <v>984810</v>
      </c>
      <c r="H124" s="15">
        <v>1576480</v>
      </c>
      <c r="I124" s="15">
        <v>1437040</v>
      </c>
      <c r="J124" s="15">
        <v>2687170</v>
      </c>
      <c r="K124" s="15">
        <v>2217300</v>
      </c>
      <c r="L124" s="15">
        <v>2075250</v>
      </c>
      <c r="M124" s="15">
        <v>3490220</v>
      </c>
      <c r="N124" s="15">
        <v>2907710</v>
      </c>
      <c r="O124" s="15">
        <v>4603920</v>
      </c>
      <c r="P124" s="15">
        <v>3793350</v>
      </c>
      <c r="Q124" s="15">
        <v>5518890</v>
      </c>
      <c r="R124" s="15">
        <v>9107040</v>
      </c>
    </row>
    <row r="125" spans="1:18">
      <c r="A125" s="8" t="s">
        <v>94</v>
      </c>
      <c r="B125" s="9"/>
    </row>
    <row r="126" spans="1:18">
      <c r="A126" s="5"/>
      <c r="B126" s="8" t="s">
        <v>188</v>
      </c>
    </row>
    <row r="127" spans="1:18">
      <c r="A127" s="5"/>
      <c r="B127" s="10" t="s">
        <v>155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</row>
    <row r="128" spans="1:18">
      <c r="A128" s="5"/>
      <c r="B128" s="10" t="s">
        <v>156</v>
      </c>
      <c r="C128" s="12">
        <v>14.653173751274526</v>
      </c>
      <c r="D128" s="12">
        <v>16.545573748792691</v>
      </c>
      <c r="E128" s="12">
        <v>35.494392084597514</v>
      </c>
      <c r="F128" s="12">
        <v>8.1093993336270174</v>
      </c>
      <c r="G128" s="12">
        <v>0.58323147464494229</v>
      </c>
      <c r="H128" s="12">
        <v>26.183370457464431</v>
      </c>
      <c r="I128" s="12">
        <v>0.32263868810145746</v>
      </c>
      <c r="J128" s="12">
        <v>6.9677547449603212</v>
      </c>
      <c r="K128" s="12">
        <v>6.1777035984554702</v>
      </c>
      <c r="L128" s="12">
        <v>0.36193442575484008</v>
      </c>
      <c r="M128" s="12">
        <v>4.0929613061075916</v>
      </c>
      <c r="N128" s="12">
        <v>3.602798683799608</v>
      </c>
      <c r="O128" s="12">
        <v>2.7279514718321947</v>
      </c>
      <c r="P128" s="12">
        <v>1.5470111455121165</v>
      </c>
      <c r="Q128" s="12">
        <v>0.85416524478142264</v>
      </c>
      <c r="R128" s="12">
        <v>8.4796065462562534E-2</v>
      </c>
    </row>
    <row r="129" spans="1:18">
      <c r="A129" s="5"/>
      <c r="B129" s="10" t="s">
        <v>157</v>
      </c>
      <c r="C129" s="12">
        <v>65.938247782376067</v>
      </c>
      <c r="D129" s="12">
        <v>65.938247782376067</v>
      </c>
      <c r="E129" s="12">
        <v>65.938247782376067</v>
      </c>
      <c r="F129" s="12">
        <v>65.938247782376067</v>
      </c>
      <c r="G129" s="12">
        <v>65.938247782376067</v>
      </c>
      <c r="H129" s="12">
        <v>65.938247782376067</v>
      </c>
      <c r="I129" s="12">
        <v>65.938247782376067</v>
      </c>
      <c r="J129" s="12">
        <v>65.938247782376067</v>
      </c>
      <c r="K129" s="12">
        <v>65.938247782376067</v>
      </c>
      <c r="L129" s="12">
        <v>65.938247782376067</v>
      </c>
      <c r="M129" s="12">
        <v>65.938247782376067</v>
      </c>
      <c r="N129" s="12">
        <v>65.938247782376067</v>
      </c>
      <c r="O129" s="12">
        <v>65.938247782376067</v>
      </c>
      <c r="P129" s="12">
        <v>65.938247782376067</v>
      </c>
      <c r="Q129" s="12">
        <v>65.938247782376067</v>
      </c>
      <c r="R129" s="12">
        <v>65.938247782376067</v>
      </c>
    </row>
    <row r="130" spans="1:18">
      <c r="A130" s="5"/>
      <c r="B130" s="10" t="s">
        <v>158</v>
      </c>
      <c r="C130" s="12">
        <v>35.661916018804042</v>
      </c>
      <c r="D130" s="12">
        <v>35.647438641773853</v>
      </c>
      <c r="E130" s="12">
        <v>35.641234051618056</v>
      </c>
      <c r="F130" s="12">
        <v>35.637097658180856</v>
      </c>
      <c r="G130" s="12">
        <v>35.60814290412047</v>
      </c>
      <c r="H130" s="12">
        <v>35.59987011724607</v>
      </c>
      <c r="I130" s="12">
        <v>35.620552084432063</v>
      </c>
      <c r="J130" s="12">
        <v>35.597801920527473</v>
      </c>
      <c r="K130" s="12">
        <v>35.612279297557663</v>
      </c>
      <c r="L130" s="12">
        <v>35.541960609125297</v>
      </c>
      <c r="M130" s="12">
        <v>35.60400651068327</v>
      </c>
      <c r="N130" s="12">
        <v>35.583324543497277</v>
      </c>
      <c r="O130" s="12">
        <v>35.58125634677868</v>
      </c>
      <c r="P130" s="12">
        <v>35.57298355990428</v>
      </c>
      <c r="Q130" s="12">
        <v>35.552301592718294</v>
      </c>
      <c r="R130" s="12">
        <v>35.335140937265386</v>
      </c>
    </row>
    <row r="131" spans="1:18">
      <c r="A131" s="5"/>
      <c r="B131" s="10" t="s">
        <v>159</v>
      </c>
      <c r="C131" s="12">
        <v>21.59611013561166</v>
      </c>
      <c r="D131" s="12">
        <v>21.59611013561166</v>
      </c>
      <c r="E131" s="12">
        <v>21.59611013561166</v>
      </c>
      <c r="F131" s="12">
        <v>21.59611013561166</v>
      </c>
      <c r="G131" s="12">
        <v>21.59611013561166</v>
      </c>
      <c r="H131" s="12">
        <v>21.59611013561166</v>
      </c>
      <c r="I131" s="12">
        <v>21.59611013561166</v>
      </c>
      <c r="J131" s="12">
        <v>21.59611013561166</v>
      </c>
      <c r="K131" s="12">
        <v>21.59611013561166</v>
      </c>
      <c r="L131" s="12">
        <v>21.59611013561166</v>
      </c>
      <c r="M131" s="12">
        <v>21.59611013561166</v>
      </c>
      <c r="N131" s="12">
        <v>21.59611013561166</v>
      </c>
      <c r="O131" s="12">
        <v>21.59611013561166</v>
      </c>
      <c r="P131" s="12">
        <v>21.59611013561166</v>
      </c>
      <c r="Q131" s="12">
        <v>21.59611013561166</v>
      </c>
      <c r="R131" s="12">
        <v>21.59611013561166</v>
      </c>
    </row>
    <row r="132" spans="1:18">
      <c r="A132" s="5"/>
      <c r="B132" s="10" t="s">
        <v>160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</row>
    <row r="133" spans="1:18">
      <c r="A133" s="5"/>
      <c r="B133" s="10" t="s">
        <v>161</v>
      </c>
      <c r="C133" s="12">
        <v>12.384361950971329</v>
      </c>
      <c r="D133" s="12">
        <v>31.223565860690403</v>
      </c>
      <c r="E133" s="12">
        <v>35.130389462124079</v>
      </c>
      <c r="F133" s="12">
        <v>40.352586176586769</v>
      </c>
      <c r="G133" s="12">
        <v>11.902472115537741</v>
      </c>
      <c r="H133" s="12">
        <v>34.919433396826975</v>
      </c>
      <c r="I133" s="12">
        <v>25.242340950501848</v>
      </c>
      <c r="J133" s="12">
        <v>46.683336332218573</v>
      </c>
      <c r="K133" s="12">
        <v>47.549910757311594</v>
      </c>
      <c r="L133" s="12">
        <v>35.796348805512984</v>
      </c>
      <c r="M133" s="12">
        <v>60.633323199169411</v>
      </c>
      <c r="N133" s="12">
        <v>60.869097625089708</v>
      </c>
      <c r="O133" s="12">
        <v>64.620806472628445</v>
      </c>
      <c r="P133" s="12">
        <v>68.02299007472395</v>
      </c>
      <c r="Q133" s="12">
        <v>72.498567773772365</v>
      </c>
      <c r="R133" s="12">
        <v>96.853652331995207</v>
      </c>
    </row>
    <row r="134" spans="1:18">
      <c r="A134" s="5"/>
      <c r="B134" s="10" t="s">
        <v>162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</row>
    <row r="135" spans="1:18">
      <c r="A135" s="5"/>
      <c r="B135" s="10" t="s">
        <v>163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</row>
    <row r="136" spans="1:18">
      <c r="A136" s="5"/>
      <c r="B136" s="10" t="s">
        <v>164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</row>
    <row r="137" spans="1:18">
      <c r="A137" s="5"/>
      <c r="B137" s="10" t="s">
        <v>165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</row>
    <row r="138" spans="1:18">
      <c r="A138" s="5"/>
      <c r="B138" s="10" t="s">
        <v>166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</row>
    <row r="139" spans="1:18">
      <c r="A139" s="5"/>
      <c r="B139" s="10" t="s">
        <v>167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</row>
    <row r="140" spans="1:18">
      <c r="A140" s="5"/>
      <c r="B140" s="10" t="s">
        <v>168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</row>
    <row r="141" spans="1:18">
      <c r="A141" s="5"/>
      <c r="B141" s="10" t="s">
        <v>93</v>
      </c>
      <c r="C141" s="12">
        <v>150.23380963903762</v>
      </c>
      <c r="D141" s="12">
        <v>170.95300436596327</v>
      </c>
      <c r="E141" s="12">
        <v>193.80037351632737</v>
      </c>
      <c r="F141" s="12">
        <v>171.63137288966377</v>
      </c>
      <c r="G141" s="12">
        <v>135.62820441229087</v>
      </c>
      <c r="H141" s="12">
        <v>184.23910008624381</v>
      </c>
      <c r="I141" s="12">
        <v>148.71782144430449</v>
      </c>
      <c r="J141" s="12">
        <v>176.78118271897549</v>
      </c>
      <c r="K141" s="12">
        <v>176.87425157131244</v>
      </c>
      <c r="L141" s="12">
        <v>159.23460175838085</v>
      </c>
      <c r="M141" s="12">
        <v>187.86464893394799</v>
      </c>
      <c r="N141" s="12">
        <v>187.58957877037432</v>
      </c>
      <c r="O141" s="12">
        <v>190.46437220922704</v>
      </c>
      <c r="P141" s="12">
        <v>192.67734269812806</v>
      </c>
      <c r="Q141" s="12">
        <v>196.43732433254121</v>
      </c>
      <c r="R141" s="12">
        <v>219.80794725271087</v>
      </c>
    </row>
    <row r="142" spans="1:18">
      <c r="A142" s="5"/>
      <c r="B142" s="8" t="s">
        <v>189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1:18">
      <c r="A143" s="5"/>
      <c r="B143" s="10" t="s">
        <v>169</v>
      </c>
      <c r="C143" s="12">
        <v>10.212755396442288</v>
      </c>
      <c r="D143" s="12">
        <v>112.61331132772024</v>
      </c>
      <c r="E143" s="12">
        <v>78.885159240806345</v>
      </c>
      <c r="F143" s="12">
        <v>221.71689282397784</v>
      </c>
      <c r="G143" s="12">
        <v>68.047808435347136</v>
      </c>
      <c r="H143" s="12">
        <v>141.80797620746495</v>
      </c>
      <c r="I143" s="12">
        <v>148.49031980525859</v>
      </c>
      <c r="J143" s="12">
        <v>378.97843491281515</v>
      </c>
      <c r="K143" s="12">
        <v>281.70700684366295</v>
      </c>
      <c r="L143" s="12">
        <v>269.96999046561314</v>
      </c>
      <c r="M143" s="12">
        <v>533.97943798822371</v>
      </c>
      <c r="N143" s="12">
        <v>413.78204929340058</v>
      </c>
      <c r="O143" s="12">
        <v>761.71891965676207</v>
      </c>
      <c r="P143" s="12">
        <v>591.86205955165633</v>
      </c>
      <c r="Q143" s="12">
        <v>944.97769449838984</v>
      </c>
      <c r="R143" s="12">
        <v>1663.7070771623514</v>
      </c>
    </row>
    <row r="144" spans="1:18">
      <c r="A144" s="5"/>
      <c r="B144" s="10" t="s">
        <v>170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</row>
    <row r="145" spans="1:18">
      <c r="A145" s="5"/>
      <c r="B145" s="10" t="s">
        <v>171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</row>
    <row r="146" spans="1:18">
      <c r="A146" s="5"/>
      <c r="B146" s="10" t="s">
        <v>172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</row>
    <row r="147" spans="1:18">
      <c r="A147" s="5"/>
      <c r="B147" s="10" t="s">
        <v>173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</row>
    <row r="148" spans="1:18">
      <c r="A148" s="5"/>
      <c r="B148" s="10" t="s">
        <v>174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</row>
    <row r="149" spans="1:18">
      <c r="A149" s="5"/>
      <c r="B149" s="10" t="s">
        <v>175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</row>
    <row r="150" spans="1:18">
      <c r="A150" s="5"/>
      <c r="B150" s="10" t="s">
        <v>176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</row>
    <row r="151" spans="1:18">
      <c r="A151" s="5"/>
      <c r="B151" s="10" t="s">
        <v>177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</row>
    <row r="152" spans="1:18">
      <c r="A152" s="5"/>
      <c r="B152" s="10" t="s">
        <v>178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</row>
    <row r="153" spans="1:18">
      <c r="A153" s="5"/>
      <c r="B153" s="10" t="s">
        <v>179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</row>
    <row r="154" spans="1:18">
      <c r="A154" s="5"/>
      <c r="B154" s="10" t="s">
        <v>180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</row>
    <row r="155" spans="1:18">
      <c r="A155" s="5"/>
      <c r="B155" s="10" t="s">
        <v>181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</row>
    <row r="156" spans="1:18">
      <c r="A156" s="5"/>
      <c r="B156" s="10" t="s">
        <v>182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</row>
    <row r="157" spans="1:18">
      <c r="A157" s="5"/>
      <c r="B157" s="10" t="s">
        <v>93</v>
      </c>
      <c r="C157" s="12">
        <v>10.212755396442288</v>
      </c>
      <c r="D157" s="12">
        <v>112.61331132772024</v>
      </c>
      <c r="E157" s="12">
        <v>78.885159240806345</v>
      </c>
      <c r="F157" s="12">
        <v>221.71689282397784</v>
      </c>
      <c r="G157" s="12">
        <v>68.047808435347136</v>
      </c>
      <c r="H157" s="12">
        <v>141.80797620746495</v>
      </c>
      <c r="I157" s="12">
        <v>148.49031980525859</v>
      </c>
      <c r="J157" s="12">
        <v>378.97843491281515</v>
      </c>
      <c r="K157" s="12">
        <v>281.70700684366295</v>
      </c>
      <c r="L157" s="12">
        <v>269.96999046561314</v>
      </c>
      <c r="M157" s="12">
        <v>533.97943798822371</v>
      </c>
      <c r="N157" s="12">
        <v>413.78204929340058</v>
      </c>
      <c r="O157" s="12">
        <v>761.71891965676207</v>
      </c>
      <c r="P157" s="12">
        <v>591.86205955165633</v>
      </c>
      <c r="Q157" s="12">
        <v>944.97769449838984</v>
      </c>
      <c r="R157" s="12">
        <v>1663.7070771623514</v>
      </c>
    </row>
    <row r="158" spans="1:18">
      <c r="A158" s="5"/>
      <c r="B158" s="8" t="s">
        <v>190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:18">
      <c r="A159" s="5"/>
      <c r="B159" s="10" t="s">
        <v>73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</row>
    <row r="160" spans="1:18">
      <c r="A160" s="5"/>
      <c r="B160" s="10" t="s">
        <v>74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</row>
    <row r="161" spans="1:18">
      <c r="A161" s="5"/>
      <c r="B161" s="10" t="s">
        <v>82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</row>
    <row r="162" spans="1:18">
      <c r="A162" s="5"/>
      <c r="B162" s="10" t="s">
        <v>83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</row>
    <row r="163" spans="1:18">
      <c r="A163" s="5"/>
      <c r="B163" s="10" t="s">
        <v>84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</row>
    <row r="164" spans="1:18">
      <c r="A164" s="5"/>
      <c r="B164" s="10" t="s">
        <v>85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</row>
    <row r="165" spans="1:18">
      <c r="A165" s="5"/>
      <c r="B165" s="10" t="s">
        <v>86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</row>
    <row r="166" spans="1:18">
      <c r="A166" s="5"/>
      <c r="B166" s="10" t="s">
        <v>87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</row>
    <row r="167" spans="1:18">
      <c r="A167" s="5"/>
      <c r="B167" s="10" t="s">
        <v>88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</row>
    <row r="168" spans="1:18">
      <c r="A168" s="5"/>
      <c r="B168" s="10" t="s">
        <v>89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</row>
    <row r="169" spans="1:18">
      <c r="A169" s="5"/>
      <c r="B169" s="10" t="s">
        <v>68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</row>
    <row r="170" spans="1:18">
      <c r="A170" s="5"/>
      <c r="B170" s="10" t="s">
        <v>90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</row>
    <row r="171" spans="1:18">
      <c r="A171" s="5"/>
      <c r="B171" s="10" t="s">
        <v>91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</row>
    <row r="172" spans="1:18">
      <c r="A172" s="5"/>
      <c r="B172" s="10" t="s">
        <v>92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</row>
    <row r="173" spans="1:18">
      <c r="A173" s="5"/>
      <c r="B173" s="10" t="s">
        <v>93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</row>
    <row r="174" spans="1:18">
      <c r="A174" s="5"/>
      <c r="B174" s="8" t="s">
        <v>191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>
      <c r="A175" s="5"/>
      <c r="B175" s="10" t="s">
        <v>73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</row>
    <row r="176" spans="1:18">
      <c r="A176" s="5"/>
      <c r="B176" s="10" t="s">
        <v>74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</row>
    <row r="177" spans="1:18">
      <c r="A177" s="5"/>
      <c r="B177" s="10" t="s">
        <v>82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</row>
    <row r="178" spans="1:18">
      <c r="A178" s="5"/>
      <c r="B178" s="10" t="s">
        <v>83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</row>
    <row r="179" spans="1:18">
      <c r="A179" s="5"/>
      <c r="B179" s="10" t="s">
        <v>84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</row>
    <row r="180" spans="1:18">
      <c r="A180" s="5"/>
      <c r="B180" s="10" t="s">
        <v>85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</row>
    <row r="181" spans="1:18">
      <c r="A181" s="5"/>
      <c r="B181" s="10" t="s">
        <v>86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</row>
    <row r="182" spans="1:18">
      <c r="A182" s="5"/>
      <c r="B182" s="10" t="s">
        <v>87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</row>
    <row r="183" spans="1:18">
      <c r="A183" s="5"/>
      <c r="B183" s="10" t="s">
        <v>88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</row>
    <row r="184" spans="1:18">
      <c r="A184" s="5"/>
      <c r="B184" s="10" t="s">
        <v>89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</row>
    <row r="185" spans="1:18">
      <c r="A185" s="5"/>
      <c r="B185" s="10" t="s">
        <v>68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</row>
    <row r="186" spans="1:18">
      <c r="A186" s="5"/>
      <c r="B186" s="10" t="s">
        <v>90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</row>
    <row r="187" spans="1:18">
      <c r="A187" s="5"/>
      <c r="B187" s="10" t="s">
        <v>91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</row>
    <row r="188" spans="1:18">
      <c r="A188" s="5"/>
      <c r="B188" s="10" t="s">
        <v>92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</row>
    <row r="189" spans="1:18">
      <c r="A189" s="5"/>
      <c r="B189" s="10" t="s">
        <v>93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</row>
    <row r="190" spans="1:18">
      <c r="A190" s="5"/>
      <c r="B190" s="8" t="s">
        <v>192</v>
      </c>
      <c r="C190" s="12">
        <v>160.44656503547992</v>
      </c>
      <c r="D190" s="12">
        <v>283.56631569368352</v>
      </c>
      <c r="E190" s="12">
        <v>272.68553275713373</v>
      </c>
      <c r="F190" s="12">
        <v>393.34826571364164</v>
      </c>
      <c r="G190" s="12">
        <v>203.67808104435662</v>
      </c>
      <c r="H190" s="12">
        <v>326.04707629370876</v>
      </c>
      <c r="I190" s="12">
        <v>297.20814124956308</v>
      </c>
      <c r="J190" s="12">
        <v>555.75961763179066</v>
      </c>
      <c r="K190" s="12">
        <v>458.58125841497537</v>
      </c>
      <c r="L190" s="12">
        <v>429.20252402727539</v>
      </c>
      <c r="M190" s="12">
        <v>721.84615511889024</v>
      </c>
      <c r="N190" s="12">
        <v>601.37162806377489</v>
      </c>
      <c r="O190" s="12">
        <v>952.18122366927048</v>
      </c>
      <c r="P190" s="12">
        <v>784.53940224978442</v>
      </c>
      <c r="Q190" s="12">
        <v>1141.4150188309311</v>
      </c>
      <c r="R190" s="12">
        <v>1883.5150244150623</v>
      </c>
    </row>
    <row r="191" spans="1:18">
      <c r="A191" s="78" t="s">
        <v>265</v>
      </c>
      <c r="B191" s="79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</row>
    <row r="192" spans="1:18">
      <c r="A192" s="69"/>
      <c r="B192" s="78" t="s">
        <v>264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</row>
    <row r="193" spans="1:18">
      <c r="A193" s="69"/>
      <c r="B193" s="71" t="s">
        <v>262</v>
      </c>
      <c r="C193" s="76">
        <v>44.036645</v>
      </c>
      <c r="D193" s="76">
        <v>49.758243999999998</v>
      </c>
      <c r="E193" s="76">
        <v>49.791485999999999</v>
      </c>
      <c r="F193" s="76">
        <v>52.252641000000004</v>
      </c>
      <c r="G193" s="76">
        <v>53.297840000000001</v>
      </c>
      <c r="H193" s="76">
        <v>60.240741999999997</v>
      </c>
      <c r="I193" s="76">
        <v>57.337576000000006</v>
      </c>
      <c r="J193" s="76">
        <v>64.400482000000011</v>
      </c>
      <c r="K193" s="76">
        <v>53.753757</v>
      </c>
      <c r="L193" s="76">
        <v>60.557953000000005</v>
      </c>
      <c r="M193" s="76">
        <v>69.098009000000005</v>
      </c>
      <c r="N193" s="76">
        <v>69.195594999999997</v>
      </c>
      <c r="O193" s="76">
        <v>70.179107000000002</v>
      </c>
      <c r="P193" s="76">
        <v>71.721577999999994</v>
      </c>
      <c r="Q193" s="76">
        <v>71.838159000000005</v>
      </c>
      <c r="R193" s="76">
        <v>78.618111999999996</v>
      </c>
    </row>
    <row r="194" spans="1:18">
      <c r="A194" s="69"/>
      <c r="B194" s="71" t="s">
        <v>261</v>
      </c>
      <c r="C194" s="76">
        <v>44.462622000000003</v>
      </c>
      <c r="D194" s="76">
        <v>50.451962000000002</v>
      </c>
      <c r="E194" s="76">
        <v>50.631056999999998</v>
      </c>
      <c r="F194" s="76">
        <v>52.252641000000004</v>
      </c>
      <c r="G194" s="76">
        <v>42.339839999999995</v>
      </c>
      <c r="H194" s="76">
        <v>49.282741999999999</v>
      </c>
      <c r="I194" s="76">
        <v>46.379576</v>
      </c>
      <c r="J194" s="76">
        <v>53.442482000000005</v>
      </c>
      <c r="K194" s="76">
        <v>53.753757</v>
      </c>
      <c r="L194" s="76">
        <v>49.599952999999999</v>
      </c>
      <c r="M194" s="76">
        <v>69.098009000000005</v>
      </c>
      <c r="N194" s="76">
        <v>58.237594999999999</v>
      </c>
      <c r="O194" s="76">
        <v>59.221107000000003</v>
      </c>
      <c r="P194" s="76">
        <v>60.763578000000003</v>
      </c>
      <c r="Q194" s="76">
        <v>60.880158999999999</v>
      </c>
      <c r="R194" s="76">
        <v>78.618111999999996</v>
      </c>
    </row>
    <row r="195" spans="1:18">
      <c r="A195" s="69"/>
      <c r="B195" s="68" t="s">
        <v>260</v>
      </c>
      <c r="C195" s="76">
        <v>45.092379999999999</v>
      </c>
      <c r="D195" s="76">
        <v>49.858953</v>
      </c>
      <c r="E195" s="76">
        <v>57.131562000000002</v>
      </c>
      <c r="F195" s="76">
        <v>52.311875999999998</v>
      </c>
      <c r="G195" s="76">
        <v>42.367879000000002</v>
      </c>
      <c r="H195" s="76">
        <v>49.610822999999996</v>
      </c>
      <c r="I195" s="76">
        <v>46.379576</v>
      </c>
      <c r="J195" s="76">
        <v>53.442482000000005</v>
      </c>
      <c r="K195" s="76">
        <v>53.753757</v>
      </c>
      <c r="L195" s="76">
        <v>49.599952999999999</v>
      </c>
      <c r="M195" s="76">
        <v>58.140008999999999</v>
      </c>
      <c r="N195" s="76">
        <v>58.237594999999999</v>
      </c>
      <c r="O195" s="76">
        <v>59.221107000000003</v>
      </c>
      <c r="P195" s="76">
        <v>60.763578000000003</v>
      </c>
      <c r="Q195" s="76">
        <v>60.880158999999999</v>
      </c>
      <c r="R195" s="76">
        <v>71.194244000000012</v>
      </c>
    </row>
    <row r="196" spans="1:18">
      <c r="A196" s="69"/>
      <c r="B196" s="68" t="s">
        <v>259</v>
      </c>
      <c r="C196" s="76">
        <v>48.980058</v>
      </c>
      <c r="D196" s="76">
        <v>51.372949999999996</v>
      </c>
      <c r="E196" s="76">
        <v>61.702875999999996</v>
      </c>
      <c r="F196" s="76">
        <v>53.789510999999997</v>
      </c>
      <c r="G196" s="76">
        <v>43.180065999999997</v>
      </c>
      <c r="H196" s="76">
        <v>61.362155000000001</v>
      </c>
      <c r="I196" s="76">
        <v>46.379576</v>
      </c>
      <c r="J196" s="76">
        <v>53.478878999999999</v>
      </c>
      <c r="K196" s="76">
        <v>54.558152999999997</v>
      </c>
      <c r="L196" s="76">
        <v>49.425279000000003</v>
      </c>
      <c r="M196" s="76">
        <v>57.489823000000001</v>
      </c>
      <c r="N196" s="76">
        <v>58.237594999999999</v>
      </c>
      <c r="O196" s="76">
        <v>59.221107000000003</v>
      </c>
      <c r="P196" s="76">
        <v>60.763578000000003</v>
      </c>
      <c r="Q196" s="76">
        <v>60.880158999999999</v>
      </c>
      <c r="R196" s="76">
        <v>67.660111999999998</v>
      </c>
    </row>
    <row r="197" spans="1:18">
      <c r="A197" s="69"/>
      <c r="B197" s="68" t="s">
        <v>242</v>
      </c>
      <c r="C197" s="76">
        <v>65.511049999999997</v>
      </c>
      <c r="D197" s="76">
        <v>75.364247000000006</v>
      </c>
      <c r="E197" s="76">
        <v>82.773403999999999</v>
      </c>
      <c r="F197" s="76">
        <v>66.230002999999996</v>
      </c>
      <c r="G197" s="76">
        <v>42.980680999999997</v>
      </c>
      <c r="H197" s="76">
        <v>77.936125000000004</v>
      </c>
      <c r="I197" s="76">
        <v>47.193908999999998</v>
      </c>
      <c r="J197" s="76">
        <v>55.853862999999997</v>
      </c>
      <c r="K197" s="76">
        <v>65.407927000000001</v>
      </c>
      <c r="L197" s="76">
        <v>50.303131999999998</v>
      </c>
      <c r="M197" s="76">
        <v>64.705460000000002</v>
      </c>
      <c r="N197" s="76">
        <v>65.138620000000003</v>
      </c>
      <c r="O197" s="76">
        <v>61.118328999999996</v>
      </c>
      <c r="P197" s="76">
        <v>60.920605000000002</v>
      </c>
      <c r="Q197" s="76">
        <v>60.737913999999996</v>
      </c>
      <c r="R197" s="76">
        <v>66.337996000000004</v>
      </c>
    </row>
    <row r="198" spans="1:18">
      <c r="A198" s="69"/>
      <c r="B198" s="68" t="s">
        <v>258</v>
      </c>
      <c r="C198" s="76">
        <v>72.960048</v>
      </c>
      <c r="D198" s="76">
        <v>82.373947999999999</v>
      </c>
      <c r="E198" s="76">
        <v>110.054732</v>
      </c>
      <c r="F198" s="76">
        <v>81.242872000000006</v>
      </c>
      <c r="G198" s="76">
        <v>43.768684</v>
      </c>
      <c r="H198" s="76">
        <v>99.048962000000003</v>
      </c>
      <c r="I198" s="76">
        <v>47.779789999999998</v>
      </c>
      <c r="J198" s="76">
        <v>84.936548999999999</v>
      </c>
      <c r="K198" s="76">
        <v>80.640308000000005</v>
      </c>
      <c r="L198" s="76">
        <v>53.092160000000007</v>
      </c>
      <c r="M198" s="76">
        <v>87.304858999999993</v>
      </c>
      <c r="N198" s="76">
        <v>79.051869000000011</v>
      </c>
      <c r="O198" s="76">
        <v>84.914740000000009</v>
      </c>
      <c r="P198" s="76">
        <v>83.441118000000003</v>
      </c>
      <c r="Q198" s="76">
        <v>68.730412999999999</v>
      </c>
      <c r="R198" s="76">
        <v>71.828178000000008</v>
      </c>
    </row>
    <row r="199" spans="1:18">
      <c r="A199" s="69"/>
      <c r="B199" s="68" t="s">
        <v>257</v>
      </c>
      <c r="C199" s="76">
        <v>72.044183000000004</v>
      </c>
      <c r="D199" s="76">
        <v>90.777986000000013</v>
      </c>
      <c r="E199" s="76">
        <v>109.33136900000001</v>
      </c>
      <c r="F199" s="76">
        <v>97.626238999999998</v>
      </c>
      <c r="G199" s="76">
        <v>49.093472000000006</v>
      </c>
      <c r="H199" s="76">
        <v>98.109574999999992</v>
      </c>
      <c r="I199" s="76">
        <v>58.710245999999998</v>
      </c>
      <c r="J199" s="76">
        <v>95.589758000000003</v>
      </c>
      <c r="K199" s="76">
        <v>87.921523000000008</v>
      </c>
      <c r="L199" s="76">
        <v>63.882133000000003</v>
      </c>
      <c r="M199" s="76">
        <v>93.647327000000004</v>
      </c>
      <c r="N199" s="76">
        <v>88.285685999999998</v>
      </c>
      <c r="O199" s="76">
        <v>85.418177</v>
      </c>
      <c r="P199" s="76">
        <v>84.727614000000003</v>
      </c>
      <c r="Q199" s="76">
        <v>82.202725000000001</v>
      </c>
      <c r="R199" s="76">
        <v>75.634756999999993</v>
      </c>
    </row>
    <row r="200" spans="1:18">
      <c r="A200" s="69"/>
      <c r="B200" s="68" t="s">
        <v>256</v>
      </c>
      <c r="C200" s="76">
        <v>74.185521999999992</v>
      </c>
      <c r="D200" s="76">
        <v>93.515861000000001</v>
      </c>
      <c r="E200" s="76">
        <v>110.06320699999999</v>
      </c>
      <c r="F200" s="76">
        <v>88.180293000000006</v>
      </c>
      <c r="G200" s="76">
        <v>55.699207999999999</v>
      </c>
      <c r="H200" s="76">
        <v>97.461839999999995</v>
      </c>
      <c r="I200" s="76">
        <v>54.032779000000005</v>
      </c>
      <c r="J200" s="76">
        <v>95.545504000000008</v>
      </c>
      <c r="K200" s="76">
        <v>88.034566000000012</v>
      </c>
      <c r="L200" s="76">
        <v>60.660104000000004</v>
      </c>
      <c r="M200" s="76">
        <v>91.350261000000003</v>
      </c>
      <c r="N200" s="76">
        <v>91.406168999999991</v>
      </c>
      <c r="O200" s="76">
        <v>86.17940200000001</v>
      </c>
      <c r="P200" s="76">
        <v>82.265782000000002</v>
      </c>
      <c r="Q200" s="76">
        <v>79.248962000000006</v>
      </c>
      <c r="R200" s="76">
        <v>76.345210000000009</v>
      </c>
    </row>
    <row r="201" spans="1:18">
      <c r="A201" s="69"/>
      <c r="B201" s="68" t="s">
        <v>255</v>
      </c>
      <c r="C201" s="76">
        <v>70.491005999999999</v>
      </c>
      <c r="D201" s="76">
        <v>82.67474</v>
      </c>
      <c r="E201" s="76">
        <v>99.162501000000006</v>
      </c>
      <c r="F201" s="76">
        <v>74.837108000000001</v>
      </c>
      <c r="G201" s="76">
        <v>54.891219</v>
      </c>
      <c r="H201" s="76">
        <v>95.476742999999999</v>
      </c>
      <c r="I201" s="76">
        <v>66.63125500000001</v>
      </c>
      <c r="J201" s="76">
        <v>75.605491000000001</v>
      </c>
      <c r="K201" s="76">
        <v>66.737153000000006</v>
      </c>
      <c r="L201" s="76">
        <v>58.718524000000002</v>
      </c>
      <c r="M201" s="76">
        <v>74.977562000000006</v>
      </c>
      <c r="N201" s="76">
        <v>75.143382000000003</v>
      </c>
      <c r="O201" s="76">
        <v>71.086214999999996</v>
      </c>
      <c r="P201" s="76">
        <v>69.388165000000001</v>
      </c>
      <c r="Q201" s="76">
        <v>62.413583000000003</v>
      </c>
      <c r="R201" s="76">
        <v>66.337996000000004</v>
      </c>
    </row>
    <row r="202" spans="1:18">
      <c r="A202" s="69"/>
      <c r="B202" s="68" t="s">
        <v>254</v>
      </c>
      <c r="C202" s="76">
        <v>59.761584000000006</v>
      </c>
      <c r="D202" s="76">
        <v>64.560187999999997</v>
      </c>
      <c r="E202" s="76">
        <v>67.973240000000004</v>
      </c>
      <c r="F202" s="76">
        <v>58.528201000000003</v>
      </c>
      <c r="G202" s="76">
        <v>44.411312000000002</v>
      </c>
      <c r="H202" s="76">
        <v>64.879289</v>
      </c>
      <c r="I202" s="76">
        <v>47.411991999999998</v>
      </c>
      <c r="J202" s="76">
        <v>55.563230000000004</v>
      </c>
      <c r="K202" s="76">
        <v>55.240237999999998</v>
      </c>
      <c r="L202" s="76">
        <v>49.425279000000003</v>
      </c>
      <c r="M202" s="76">
        <v>58.751288000000002</v>
      </c>
      <c r="N202" s="76">
        <v>60.643913000000005</v>
      </c>
      <c r="O202" s="76">
        <v>58.810779000000004</v>
      </c>
      <c r="P202" s="76">
        <v>63.439315999999998</v>
      </c>
      <c r="Q202" s="76">
        <v>59.992677000000008</v>
      </c>
      <c r="R202" s="76">
        <v>78.618111999999996</v>
      </c>
    </row>
    <row r="203" spans="1:18">
      <c r="A203" s="69"/>
      <c r="B203" s="68" t="s">
        <v>253</v>
      </c>
      <c r="C203" s="76">
        <v>45.810974000000002</v>
      </c>
      <c r="D203" s="76">
        <v>51.224629</v>
      </c>
      <c r="E203" s="76">
        <v>53.923979000000003</v>
      </c>
      <c r="F203" s="76">
        <v>51.947308</v>
      </c>
      <c r="G203" s="76">
        <v>53.297840000000001</v>
      </c>
      <c r="H203" s="76">
        <v>60.240741999999997</v>
      </c>
      <c r="I203" s="76">
        <v>57.337576000000006</v>
      </c>
      <c r="J203" s="76">
        <v>64.011632000000006</v>
      </c>
      <c r="K203" s="76">
        <v>64.357522000000003</v>
      </c>
      <c r="L203" s="76">
        <v>60.383279000000002</v>
      </c>
      <c r="M203" s="76">
        <v>68.447823</v>
      </c>
      <c r="N203" s="76">
        <v>69.195594999999997</v>
      </c>
      <c r="O203" s="76">
        <v>70.179107000000002</v>
      </c>
      <c r="P203" s="76">
        <v>71.721577999999994</v>
      </c>
      <c r="Q203" s="76">
        <v>71.838159000000005</v>
      </c>
      <c r="R203" s="76">
        <v>78.618111999999996</v>
      </c>
    </row>
    <row r="204" spans="1:18">
      <c r="A204" s="69"/>
      <c r="B204" s="68" t="s">
        <v>252</v>
      </c>
      <c r="C204" s="76">
        <v>44.346917000000005</v>
      </c>
      <c r="D204" s="76">
        <v>50.247855000000001</v>
      </c>
      <c r="E204" s="76">
        <v>49.742654999999999</v>
      </c>
      <c r="F204" s="76">
        <v>52.252641000000004</v>
      </c>
      <c r="G204" s="76">
        <v>53.297840000000001</v>
      </c>
      <c r="H204" s="76">
        <v>60.240741999999997</v>
      </c>
      <c r="I204" s="76">
        <v>57.337576000000006</v>
      </c>
      <c r="J204" s="76">
        <v>64.400482000000011</v>
      </c>
      <c r="K204" s="76">
        <v>64.711757000000006</v>
      </c>
      <c r="L204" s="76">
        <v>60.557953000000005</v>
      </c>
      <c r="M204" s="76">
        <v>69.098009000000005</v>
      </c>
      <c r="N204" s="76">
        <v>69.195594999999997</v>
      </c>
      <c r="O204" s="76">
        <v>70.179107000000002</v>
      </c>
      <c r="P204" s="76">
        <v>71.721577999999994</v>
      </c>
      <c r="Q204" s="76">
        <v>71.838159000000005</v>
      </c>
      <c r="R204" s="76">
        <v>78.618111999999996</v>
      </c>
    </row>
    <row r="205" spans="1:18">
      <c r="A205" s="69"/>
      <c r="B205" s="68" t="s">
        <v>263</v>
      </c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</row>
    <row r="206" spans="1:18">
      <c r="A206" s="69"/>
      <c r="B206" s="71" t="s">
        <v>262</v>
      </c>
      <c r="C206" s="76" t="s">
        <v>395</v>
      </c>
      <c r="D206" s="76" t="s">
        <v>398</v>
      </c>
      <c r="E206" s="76" t="s">
        <v>403</v>
      </c>
      <c r="F206" s="76" t="s">
        <v>340</v>
      </c>
      <c r="G206" s="76" t="s">
        <v>292</v>
      </c>
      <c r="H206" s="76" t="s">
        <v>334</v>
      </c>
      <c r="I206" s="76" t="s">
        <v>292</v>
      </c>
      <c r="J206" s="76" t="s">
        <v>422</v>
      </c>
      <c r="K206" s="76" t="s">
        <v>340</v>
      </c>
      <c r="L206" s="76" t="s">
        <v>334</v>
      </c>
      <c r="M206" s="76" t="s">
        <v>341</v>
      </c>
      <c r="N206" s="76" t="s">
        <v>337</v>
      </c>
      <c r="O206" s="76" t="s">
        <v>334</v>
      </c>
      <c r="P206" s="76" t="s">
        <v>337</v>
      </c>
      <c r="Q206" s="76" t="s">
        <v>341</v>
      </c>
      <c r="R206" s="76" t="s">
        <v>340</v>
      </c>
    </row>
    <row r="207" spans="1:18">
      <c r="A207" s="69"/>
      <c r="B207" s="71" t="s">
        <v>261</v>
      </c>
      <c r="C207" s="76" t="s">
        <v>413</v>
      </c>
      <c r="D207" s="76" t="s">
        <v>401</v>
      </c>
      <c r="E207" s="76" t="s">
        <v>379</v>
      </c>
      <c r="F207" s="76" t="s">
        <v>338</v>
      </c>
      <c r="G207" s="76" t="s">
        <v>338</v>
      </c>
      <c r="H207" s="76" t="s">
        <v>338</v>
      </c>
      <c r="I207" s="76" t="s">
        <v>338</v>
      </c>
      <c r="J207" s="76" t="s">
        <v>338</v>
      </c>
      <c r="K207" s="76" t="s">
        <v>338</v>
      </c>
      <c r="L207" s="76" t="s">
        <v>338</v>
      </c>
      <c r="M207" s="76" t="s">
        <v>306</v>
      </c>
      <c r="N207" s="76" t="s">
        <v>338</v>
      </c>
      <c r="O207" s="76" t="s">
        <v>338</v>
      </c>
      <c r="P207" s="76" t="s">
        <v>338</v>
      </c>
      <c r="Q207" s="76" t="s">
        <v>338</v>
      </c>
      <c r="R207" s="76" t="s">
        <v>338</v>
      </c>
    </row>
    <row r="208" spans="1:18">
      <c r="A208" s="69"/>
      <c r="B208" s="68" t="s">
        <v>260</v>
      </c>
      <c r="C208" s="76" t="s">
        <v>346</v>
      </c>
      <c r="D208" s="76" t="s">
        <v>399</v>
      </c>
      <c r="E208" s="76" t="s">
        <v>402</v>
      </c>
      <c r="F208" s="76" t="s">
        <v>390</v>
      </c>
      <c r="G208" s="76" t="s">
        <v>404</v>
      </c>
      <c r="H208" s="76" t="s">
        <v>357</v>
      </c>
      <c r="I208" s="76" t="s">
        <v>335</v>
      </c>
      <c r="J208" s="76" t="s">
        <v>335</v>
      </c>
      <c r="K208" s="76" t="s">
        <v>384</v>
      </c>
      <c r="L208" s="76" t="s">
        <v>335</v>
      </c>
      <c r="M208" s="76" t="s">
        <v>335</v>
      </c>
      <c r="N208" s="76" t="s">
        <v>335</v>
      </c>
      <c r="O208" s="76" t="s">
        <v>335</v>
      </c>
      <c r="P208" s="76" t="s">
        <v>335</v>
      </c>
      <c r="Q208" s="76" t="s">
        <v>335</v>
      </c>
      <c r="R208" s="76" t="s">
        <v>388</v>
      </c>
    </row>
    <row r="209" spans="1:18">
      <c r="A209" s="69"/>
      <c r="B209" s="68" t="s">
        <v>259</v>
      </c>
      <c r="C209" s="76" t="s">
        <v>414</v>
      </c>
      <c r="D209" s="76" t="s">
        <v>283</v>
      </c>
      <c r="E209" s="76" t="s">
        <v>417</v>
      </c>
      <c r="F209" s="76" t="s">
        <v>288</v>
      </c>
      <c r="G209" s="76" t="s">
        <v>293</v>
      </c>
      <c r="H209" s="76" t="s">
        <v>406</v>
      </c>
      <c r="I209" s="76" t="s">
        <v>343</v>
      </c>
      <c r="J209" s="76" t="s">
        <v>423</v>
      </c>
      <c r="K209" s="76" t="s">
        <v>296</v>
      </c>
      <c r="L209" s="76" t="s">
        <v>343</v>
      </c>
      <c r="M209" s="76" t="s">
        <v>343</v>
      </c>
      <c r="N209" s="76" t="s">
        <v>435</v>
      </c>
      <c r="O209" s="76" t="s">
        <v>435</v>
      </c>
      <c r="P209" s="76" t="s">
        <v>435</v>
      </c>
      <c r="Q209" s="76" t="s">
        <v>343</v>
      </c>
      <c r="R209" s="76" t="s">
        <v>343</v>
      </c>
    </row>
    <row r="210" spans="1:18">
      <c r="A210" s="69"/>
      <c r="B210" s="68" t="s">
        <v>242</v>
      </c>
      <c r="C210" s="76" t="s">
        <v>279</v>
      </c>
      <c r="D210" s="76" t="s">
        <v>315</v>
      </c>
      <c r="E210" s="76" t="s">
        <v>349</v>
      </c>
      <c r="F210" s="76" t="s">
        <v>317</v>
      </c>
      <c r="G210" s="76" t="s">
        <v>405</v>
      </c>
      <c r="H210" s="76" t="s">
        <v>297</v>
      </c>
      <c r="I210" s="76" t="s">
        <v>320</v>
      </c>
      <c r="J210" s="76" t="s">
        <v>424</v>
      </c>
      <c r="K210" s="76" t="s">
        <v>297</v>
      </c>
      <c r="L210" s="76" t="s">
        <v>304</v>
      </c>
      <c r="M210" s="76" t="s">
        <v>393</v>
      </c>
      <c r="N210" s="76" t="s">
        <v>308</v>
      </c>
      <c r="O210" s="76" t="s">
        <v>424</v>
      </c>
      <c r="P210" s="76" t="s">
        <v>311</v>
      </c>
      <c r="Q210" s="76" t="s">
        <v>297</v>
      </c>
      <c r="R210" s="76" t="s">
        <v>362</v>
      </c>
    </row>
    <row r="211" spans="1:18">
      <c r="A211" s="69"/>
      <c r="B211" s="68" t="s">
        <v>258</v>
      </c>
      <c r="C211" s="76" t="s">
        <v>280</v>
      </c>
      <c r="D211" s="76" t="s">
        <v>316</v>
      </c>
      <c r="E211" s="76" t="s">
        <v>285</v>
      </c>
      <c r="F211" s="76" t="s">
        <v>318</v>
      </c>
      <c r="G211" s="76" t="s">
        <v>294</v>
      </c>
      <c r="H211" s="76" t="s">
        <v>380</v>
      </c>
      <c r="I211" s="76" t="s">
        <v>299</v>
      </c>
      <c r="J211" s="76" t="s">
        <v>356</v>
      </c>
      <c r="K211" s="76" t="s">
        <v>427</v>
      </c>
      <c r="L211" s="76" t="s">
        <v>280</v>
      </c>
      <c r="M211" s="76" t="s">
        <v>307</v>
      </c>
      <c r="N211" s="76" t="s">
        <v>309</v>
      </c>
      <c r="O211" s="76" t="s">
        <v>294</v>
      </c>
      <c r="P211" s="76" t="s">
        <v>294</v>
      </c>
      <c r="Q211" s="76" t="s">
        <v>328</v>
      </c>
      <c r="R211" s="76" t="s">
        <v>329</v>
      </c>
    </row>
    <row r="212" spans="1:18">
      <c r="A212" s="69"/>
      <c r="B212" s="68" t="s">
        <v>257</v>
      </c>
      <c r="C212" s="76" t="s">
        <v>415</v>
      </c>
      <c r="D212" s="76" t="s">
        <v>389</v>
      </c>
      <c r="E212" s="76" t="s">
        <v>286</v>
      </c>
      <c r="F212" s="76" t="s">
        <v>420</v>
      </c>
      <c r="G212" s="76" t="s">
        <v>295</v>
      </c>
      <c r="H212" s="76" t="s">
        <v>391</v>
      </c>
      <c r="I212" s="76" t="s">
        <v>354</v>
      </c>
      <c r="J212" s="76" t="s">
        <v>322</v>
      </c>
      <c r="K212" s="76" t="s">
        <v>324</v>
      </c>
      <c r="L212" s="76" t="s">
        <v>325</v>
      </c>
      <c r="M212" s="76" t="s">
        <v>326</v>
      </c>
      <c r="N212" s="76" t="s">
        <v>394</v>
      </c>
      <c r="O212" s="76" t="s">
        <v>326</v>
      </c>
      <c r="P212" s="76" t="s">
        <v>312</v>
      </c>
      <c r="Q212" s="76" t="s">
        <v>361</v>
      </c>
      <c r="R212" s="76" t="s">
        <v>312</v>
      </c>
    </row>
    <row r="213" spans="1:18">
      <c r="A213" s="69"/>
      <c r="B213" s="68" t="s">
        <v>256</v>
      </c>
      <c r="C213" s="76" t="s">
        <v>383</v>
      </c>
      <c r="D213" s="76" t="s">
        <v>347</v>
      </c>
      <c r="E213" s="76" t="s">
        <v>287</v>
      </c>
      <c r="F213" s="76" t="s">
        <v>289</v>
      </c>
      <c r="G213" s="76" t="s">
        <v>351</v>
      </c>
      <c r="H213" s="76" t="s">
        <v>392</v>
      </c>
      <c r="I213" s="76" t="s">
        <v>355</v>
      </c>
      <c r="J213" s="76" t="s">
        <v>425</v>
      </c>
      <c r="K213" s="76" t="s">
        <v>428</v>
      </c>
      <c r="L213" s="76" t="s">
        <v>430</v>
      </c>
      <c r="M213" s="76" t="s">
        <v>358</v>
      </c>
      <c r="N213" s="76" t="s">
        <v>310</v>
      </c>
      <c r="O213" s="76" t="s">
        <v>360</v>
      </c>
      <c r="P213" s="76" t="s">
        <v>313</v>
      </c>
      <c r="Q213" s="76" t="s">
        <v>382</v>
      </c>
      <c r="R213" s="76" t="s">
        <v>363</v>
      </c>
    </row>
    <row r="214" spans="1:18">
      <c r="A214" s="69"/>
      <c r="B214" s="68" t="s">
        <v>255</v>
      </c>
      <c r="C214" s="76" t="s">
        <v>416</v>
      </c>
      <c r="D214" s="76" t="s">
        <v>348</v>
      </c>
      <c r="E214" s="76" t="s">
        <v>350</v>
      </c>
      <c r="F214" s="76" t="s">
        <v>290</v>
      </c>
      <c r="G214" s="76" t="s">
        <v>319</v>
      </c>
      <c r="H214" s="76" t="s">
        <v>298</v>
      </c>
      <c r="I214" s="76" t="s">
        <v>321</v>
      </c>
      <c r="J214" s="76" t="s">
        <v>323</v>
      </c>
      <c r="K214" s="76" t="s">
        <v>298</v>
      </c>
      <c r="L214" s="76" t="s">
        <v>305</v>
      </c>
      <c r="M214" s="76" t="s">
        <v>433</v>
      </c>
      <c r="N214" s="76" t="s">
        <v>359</v>
      </c>
      <c r="O214" s="76" t="s">
        <v>327</v>
      </c>
      <c r="P214" s="76" t="s">
        <v>305</v>
      </c>
      <c r="Q214" s="76" t="s">
        <v>314</v>
      </c>
      <c r="R214" s="76" t="s">
        <v>440</v>
      </c>
    </row>
    <row r="215" spans="1:18">
      <c r="A215" s="69"/>
      <c r="B215" s="68" t="s">
        <v>254</v>
      </c>
      <c r="C215" s="76" t="s">
        <v>396</v>
      </c>
      <c r="D215" s="76" t="s">
        <v>284</v>
      </c>
      <c r="E215" s="76" t="s">
        <v>418</v>
      </c>
      <c r="F215" s="76" t="s">
        <v>291</v>
      </c>
      <c r="G215" s="76" t="s">
        <v>352</v>
      </c>
      <c r="H215" s="76" t="s">
        <v>407</v>
      </c>
      <c r="I215" s="76" t="s">
        <v>409</v>
      </c>
      <c r="J215" s="76" t="s">
        <v>381</v>
      </c>
      <c r="K215" s="76" t="s">
        <v>300</v>
      </c>
      <c r="L215" s="76" t="s">
        <v>410</v>
      </c>
      <c r="M215" s="76" t="s">
        <v>411</v>
      </c>
      <c r="N215" s="76" t="s">
        <v>436</v>
      </c>
      <c r="O215" s="76" t="s">
        <v>281</v>
      </c>
      <c r="P215" s="76" t="s">
        <v>386</v>
      </c>
      <c r="Q215" s="76" t="s">
        <v>410</v>
      </c>
      <c r="R215" s="76" t="s">
        <v>344</v>
      </c>
    </row>
    <row r="216" spans="1:18">
      <c r="A216" s="69"/>
      <c r="B216" s="68" t="s">
        <v>253</v>
      </c>
      <c r="C216" s="76" t="s">
        <v>397</v>
      </c>
      <c r="D216" s="76" t="s">
        <v>377</v>
      </c>
      <c r="E216" s="76" t="s">
        <v>419</v>
      </c>
      <c r="F216" s="76" t="s">
        <v>345</v>
      </c>
      <c r="G216" s="76" t="s">
        <v>302</v>
      </c>
      <c r="H216" s="76" t="s">
        <v>408</v>
      </c>
      <c r="I216" s="76" t="s">
        <v>301</v>
      </c>
      <c r="J216" s="76" t="s">
        <v>302</v>
      </c>
      <c r="K216" s="76" t="s">
        <v>303</v>
      </c>
      <c r="L216" s="76" t="s">
        <v>431</v>
      </c>
      <c r="M216" s="76" t="s">
        <v>408</v>
      </c>
      <c r="N216" s="76" t="s">
        <v>385</v>
      </c>
      <c r="O216" s="76" t="s">
        <v>437</v>
      </c>
      <c r="P216" s="76" t="s">
        <v>439</v>
      </c>
      <c r="Q216" s="76" t="s">
        <v>353</v>
      </c>
      <c r="R216" s="76" t="s">
        <v>345</v>
      </c>
    </row>
    <row r="217" spans="1:18">
      <c r="A217" s="69"/>
      <c r="B217" s="68" t="s">
        <v>252</v>
      </c>
      <c r="C217" s="76" t="s">
        <v>376</v>
      </c>
      <c r="D217" s="76" t="s">
        <v>400</v>
      </c>
      <c r="E217" s="76" t="s">
        <v>364</v>
      </c>
      <c r="F217" s="76" t="s">
        <v>421</v>
      </c>
      <c r="G217" s="76" t="s">
        <v>336</v>
      </c>
      <c r="H217" s="76" t="s">
        <v>365</v>
      </c>
      <c r="I217" s="76" t="s">
        <v>336</v>
      </c>
      <c r="J217" s="76" t="s">
        <v>426</v>
      </c>
      <c r="K217" s="76" t="s">
        <v>429</v>
      </c>
      <c r="L217" s="76" t="s">
        <v>432</v>
      </c>
      <c r="M217" s="76" t="s">
        <v>434</v>
      </c>
      <c r="N217" s="76" t="s">
        <v>339</v>
      </c>
      <c r="O217" s="76" t="s">
        <v>438</v>
      </c>
      <c r="P217" s="76" t="s">
        <v>387</v>
      </c>
      <c r="Q217" s="76" t="s">
        <v>342</v>
      </c>
      <c r="R217" s="76" t="s">
        <v>364</v>
      </c>
    </row>
    <row r="218" spans="1:18">
      <c r="A218" s="73" t="s">
        <v>330</v>
      </c>
      <c r="B218" s="68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</row>
    <row r="219" spans="1:18">
      <c r="A219" s="69"/>
      <c r="B219" s="85" t="s">
        <v>331</v>
      </c>
      <c r="C219" s="15">
        <v>2463.39</v>
      </c>
      <c r="D219" s="15">
        <v>3596.73</v>
      </c>
      <c r="E219" s="15">
        <v>3380.41</v>
      </c>
      <c r="F219" s="15">
        <v>3962.31</v>
      </c>
      <c r="G219" s="15">
        <v>2388.9499999999998</v>
      </c>
      <c r="H219" s="15">
        <v>3935.19</v>
      </c>
      <c r="I219" s="15">
        <v>3009.55</v>
      </c>
      <c r="J219" s="15">
        <v>5057.62</v>
      </c>
      <c r="K219" s="15">
        <v>4324.9799999999996</v>
      </c>
      <c r="L219" s="15">
        <v>2766.62</v>
      </c>
      <c r="M219" s="15">
        <v>6040.42</v>
      </c>
      <c r="N219" s="15">
        <v>5194.26</v>
      </c>
      <c r="O219" s="15">
        <v>7187.03</v>
      </c>
      <c r="P219" s="15">
        <v>6363.33</v>
      </c>
      <c r="Q219" s="15">
        <v>8253.91</v>
      </c>
      <c r="R219" s="15">
        <v>12580.62</v>
      </c>
    </row>
    <row r="220" spans="1:18">
      <c r="A220" s="69"/>
      <c r="B220" s="8" t="s">
        <v>332</v>
      </c>
      <c r="C220" s="15">
        <v>509.48</v>
      </c>
      <c r="D220" s="15">
        <v>743.87</v>
      </c>
      <c r="E220" s="15">
        <v>699.14</v>
      </c>
      <c r="F220" s="15">
        <v>819.48</v>
      </c>
      <c r="G220" s="15">
        <v>494.08</v>
      </c>
      <c r="H220" s="15">
        <v>813.88</v>
      </c>
      <c r="I220" s="15">
        <v>622.44000000000005</v>
      </c>
      <c r="J220" s="15">
        <v>1046.02</v>
      </c>
      <c r="K220" s="15">
        <v>894.49</v>
      </c>
      <c r="L220" s="15">
        <v>572.19000000000005</v>
      </c>
      <c r="M220" s="15">
        <v>1249.28</v>
      </c>
      <c r="N220" s="15">
        <v>1074.28</v>
      </c>
      <c r="O220" s="15">
        <v>1486.42</v>
      </c>
      <c r="P220" s="15">
        <v>1316.06</v>
      </c>
      <c r="Q220" s="15">
        <v>1707.07</v>
      </c>
      <c r="R220" s="15">
        <v>2601.92</v>
      </c>
    </row>
    <row r="221" spans="1:18">
      <c r="A221" s="73" t="s">
        <v>251</v>
      </c>
      <c r="B221" s="74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</row>
    <row r="222" spans="1:18">
      <c r="A222" s="73"/>
      <c r="B222" s="72" t="s">
        <v>74</v>
      </c>
      <c r="C222" s="67">
        <v>0</v>
      </c>
      <c r="D222" s="67">
        <v>0</v>
      </c>
      <c r="E222" s="67">
        <v>0</v>
      </c>
      <c r="F222" s="67"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  <c r="O222" s="67">
        <v>0</v>
      </c>
      <c r="P222" s="67">
        <v>0</v>
      </c>
      <c r="Q222" s="67">
        <v>0</v>
      </c>
      <c r="R222" s="67">
        <v>0</v>
      </c>
    </row>
    <row r="223" spans="1:18">
      <c r="A223" s="73"/>
      <c r="B223" s="72" t="s">
        <v>88</v>
      </c>
      <c r="C223" s="67">
        <v>0</v>
      </c>
      <c r="D223" s="67">
        <v>0</v>
      </c>
      <c r="E223" s="67">
        <v>0</v>
      </c>
      <c r="F223" s="67">
        <v>0</v>
      </c>
      <c r="G223" s="67">
        <v>0</v>
      </c>
      <c r="H223" s="67">
        <v>0</v>
      </c>
      <c r="I223" s="67">
        <v>0</v>
      </c>
      <c r="J223" s="67">
        <v>0</v>
      </c>
      <c r="K223" s="67">
        <v>0</v>
      </c>
      <c r="L223" s="67">
        <v>0</v>
      </c>
      <c r="M223" s="67">
        <v>0</v>
      </c>
      <c r="N223" s="67">
        <v>0</v>
      </c>
      <c r="O223" s="67">
        <v>0</v>
      </c>
      <c r="P223" s="67">
        <v>0</v>
      </c>
      <c r="Q223" s="67">
        <v>0</v>
      </c>
      <c r="R223" s="67">
        <v>0</v>
      </c>
    </row>
    <row r="224" spans="1:18">
      <c r="A224" s="73"/>
      <c r="B224" s="72" t="s">
        <v>90</v>
      </c>
      <c r="C224" s="67">
        <v>0</v>
      </c>
      <c r="D224" s="67">
        <v>0</v>
      </c>
      <c r="E224" s="67">
        <v>0</v>
      </c>
      <c r="F224" s="67">
        <v>0</v>
      </c>
      <c r="G224" s="67">
        <v>0</v>
      </c>
      <c r="H224" s="67">
        <v>0</v>
      </c>
      <c r="I224" s="67">
        <v>0</v>
      </c>
      <c r="J224" s="67">
        <v>0</v>
      </c>
      <c r="K224" s="67">
        <v>0</v>
      </c>
      <c r="L224" s="67">
        <v>0</v>
      </c>
      <c r="M224" s="67">
        <v>0</v>
      </c>
      <c r="N224" s="67">
        <v>0</v>
      </c>
      <c r="O224" s="67">
        <v>0</v>
      </c>
      <c r="P224" s="67">
        <v>0</v>
      </c>
      <c r="Q224" s="67">
        <v>0</v>
      </c>
      <c r="R224" s="67">
        <v>0</v>
      </c>
    </row>
    <row r="225" spans="1:18">
      <c r="A225" s="73"/>
      <c r="B225" s="74" t="s">
        <v>250</v>
      </c>
      <c r="C225" s="67">
        <v>0</v>
      </c>
      <c r="D225" s="67">
        <v>0</v>
      </c>
      <c r="E225" s="67">
        <v>0</v>
      </c>
      <c r="F225" s="67">
        <v>0</v>
      </c>
      <c r="G225" s="67">
        <v>0</v>
      </c>
      <c r="H225" s="67">
        <v>0</v>
      </c>
      <c r="I225" s="67">
        <v>0</v>
      </c>
      <c r="J225" s="67">
        <v>0</v>
      </c>
      <c r="K225" s="67">
        <v>0</v>
      </c>
      <c r="L225" s="67">
        <v>0</v>
      </c>
      <c r="M225" s="67">
        <v>0</v>
      </c>
      <c r="N225" s="67">
        <v>0</v>
      </c>
      <c r="O225" s="67">
        <v>0</v>
      </c>
      <c r="P225" s="67">
        <v>0</v>
      </c>
      <c r="Q225" s="67">
        <v>0</v>
      </c>
      <c r="R225" s="67">
        <v>0</v>
      </c>
    </row>
    <row r="226" spans="1:18">
      <c r="A226" s="73" t="s">
        <v>249</v>
      </c>
      <c r="B226" s="72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</row>
    <row r="227" spans="1:18">
      <c r="A227" s="69"/>
      <c r="B227" s="68" t="s">
        <v>248</v>
      </c>
      <c r="C227" s="67">
        <v>56228.011599999998</v>
      </c>
      <c r="D227" s="67">
        <v>86406.073399999994</v>
      </c>
      <c r="E227" s="67">
        <v>85454.075899999996</v>
      </c>
      <c r="F227" s="67">
        <v>90339.414499999999</v>
      </c>
      <c r="G227" s="67">
        <v>27221.722900000001</v>
      </c>
      <c r="H227" s="67">
        <v>95822.7307</v>
      </c>
      <c r="I227" s="67">
        <v>36290.033199999998</v>
      </c>
      <c r="J227" s="67">
        <v>97116.249800000005</v>
      </c>
      <c r="K227" s="67">
        <v>121604.1271</v>
      </c>
      <c r="L227" s="67">
        <v>39115.4473</v>
      </c>
      <c r="M227" s="67">
        <v>181082.50279999999</v>
      </c>
      <c r="N227" s="67">
        <v>138999.40770000001</v>
      </c>
      <c r="O227" s="67">
        <v>153976.54550000001</v>
      </c>
      <c r="P227" s="67">
        <v>146174.22899999999</v>
      </c>
      <c r="Q227" s="67">
        <v>172701.5099</v>
      </c>
      <c r="R227" s="67">
        <v>228130.97820000001</v>
      </c>
    </row>
    <row r="228" spans="1:18">
      <c r="A228" s="69"/>
      <c r="B228" s="71" t="s">
        <v>247</v>
      </c>
      <c r="C228" s="67">
        <v>130709.7638</v>
      </c>
      <c r="D228" s="67">
        <v>220547.8352</v>
      </c>
      <c r="E228" s="67">
        <v>204659.12229999999</v>
      </c>
      <c r="F228" s="67">
        <v>217012.08530000001</v>
      </c>
      <c r="G228" s="67">
        <v>73978.924899999998</v>
      </c>
      <c r="H228" s="67">
        <v>233395.1587</v>
      </c>
      <c r="I228" s="67">
        <v>99728.343699999998</v>
      </c>
      <c r="J228" s="67">
        <v>239154.23300000001</v>
      </c>
      <c r="K228" s="67">
        <v>297082.0281</v>
      </c>
      <c r="L228" s="67">
        <v>105010.1372</v>
      </c>
      <c r="M228" s="67">
        <v>444899.57500000001</v>
      </c>
      <c r="N228" s="67">
        <v>344053.1152</v>
      </c>
      <c r="O228" s="67">
        <v>393749.36200000002</v>
      </c>
      <c r="P228" s="67">
        <v>369052.38760000002</v>
      </c>
      <c r="Q228" s="67">
        <v>446245.99359999999</v>
      </c>
      <c r="R228" s="67">
        <v>627200.41440000001</v>
      </c>
    </row>
    <row r="229" spans="1:18">
      <c r="A229" s="69"/>
      <c r="B229" s="68" t="s">
        <v>246</v>
      </c>
      <c r="C229" s="67">
        <v>228.31899999999999</v>
      </c>
      <c r="D229" s="67">
        <v>278.3571</v>
      </c>
      <c r="E229" s="67">
        <v>330.3614</v>
      </c>
      <c r="F229" s="67">
        <v>361.90539999999999</v>
      </c>
      <c r="G229" s="67">
        <v>64.202299999999994</v>
      </c>
      <c r="H229" s="67">
        <v>356.6</v>
      </c>
      <c r="I229" s="67">
        <v>87.293700000000001</v>
      </c>
      <c r="J229" s="67">
        <v>373.959</v>
      </c>
      <c r="K229" s="67">
        <v>461.15820000000002</v>
      </c>
      <c r="L229" s="67">
        <v>121.1953</v>
      </c>
      <c r="M229" s="67">
        <v>687.3</v>
      </c>
      <c r="N229" s="67">
        <v>515.40110000000004</v>
      </c>
      <c r="O229" s="67">
        <v>542.57249999999999</v>
      </c>
      <c r="P229" s="67">
        <v>525.80319999999995</v>
      </c>
      <c r="Q229" s="67">
        <v>596.0385</v>
      </c>
      <c r="R229" s="67">
        <v>641.19640000000004</v>
      </c>
    </row>
    <row r="230" spans="1:18">
      <c r="A230" s="69"/>
      <c r="B230" s="68" t="s">
        <v>245</v>
      </c>
      <c r="C230" s="67">
        <v>863.70429999999999</v>
      </c>
      <c r="D230" s="67">
        <v>1095.3617999999999</v>
      </c>
      <c r="E230" s="67">
        <v>1046.7918999999999</v>
      </c>
      <c r="F230" s="67">
        <v>809.40300000000002</v>
      </c>
      <c r="G230" s="67">
        <v>530.1585</v>
      </c>
      <c r="H230" s="67">
        <v>1361.3524</v>
      </c>
      <c r="I230" s="67">
        <v>581.41869999999994</v>
      </c>
      <c r="J230" s="67">
        <v>867.22159999999997</v>
      </c>
      <c r="K230" s="67">
        <v>1037.7334000000001</v>
      </c>
      <c r="L230" s="67">
        <v>165.6508</v>
      </c>
      <c r="M230" s="67">
        <v>1701.1307999999999</v>
      </c>
      <c r="N230" s="67">
        <v>1100.7564</v>
      </c>
      <c r="O230" s="67">
        <v>604.73940000000005</v>
      </c>
      <c r="P230" s="67">
        <v>691.75220000000002</v>
      </c>
      <c r="Q230" s="67">
        <v>623.9144</v>
      </c>
      <c r="R230" s="67">
        <v>1504.9489000000001</v>
      </c>
    </row>
    <row r="231" spans="1:18">
      <c r="A231" s="69"/>
      <c r="B231" s="68" t="s">
        <v>244</v>
      </c>
      <c r="C231" s="67">
        <v>0</v>
      </c>
      <c r="D231" s="67">
        <v>0</v>
      </c>
      <c r="E231" s="67">
        <v>0</v>
      </c>
      <c r="F231" s="67">
        <v>0</v>
      </c>
      <c r="G231" s="67">
        <v>0</v>
      </c>
      <c r="H231" s="67">
        <v>0</v>
      </c>
      <c r="I231" s="67">
        <v>0</v>
      </c>
      <c r="J231" s="67">
        <v>0</v>
      </c>
      <c r="K231" s="67">
        <v>0</v>
      </c>
      <c r="L231" s="67">
        <v>0</v>
      </c>
      <c r="M231" s="67">
        <v>0</v>
      </c>
      <c r="N231" s="67">
        <v>0</v>
      </c>
      <c r="O231" s="67">
        <v>0</v>
      </c>
      <c r="P231" s="67">
        <v>0</v>
      </c>
      <c r="Q231" s="67">
        <v>0</v>
      </c>
      <c r="R231" s="67">
        <v>0</v>
      </c>
    </row>
    <row r="232" spans="1:18">
      <c r="A232" s="69"/>
      <c r="B232" s="68" t="s">
        <v>243</v>
      </c>
      <c r="C232" s="70">
        <v>3.8999999999999998E-3</v>
      </c>
      <c r="D232" s="70">
        <v>3.0999999999999999E-3</v>
      </c>
      <c r="E232" s="70">
        <v>2.8999999999999998E-3</v>
      </c>
      <c r="F232" s="70">
        <v>3.0999999999999999E-3</v>
      </c>
      <c r="G232" s="70">
        <v>2.9999999999999997E-4</v>
      </c>
      <c r="H232" s="70">
        <v>2.5999999999999999E-3</v>
      </c>
      <c r="I232" s="70">
        <v>2.9999999999999997E-4</v>
      </c>
      <c r="J232" s="70">
        <v>3.7000000000000002E-3</v>
      </c>
      <c r="K232" s="70">
        <v>4.1999999999999997E-3</v>
      </c>
      <c r="L232" s="70">
        <v>8.0000000000000004E-4</v>
      </c>
      <c r="M232" s="70">
        <v>5.4000000000000003E-3</v>
      </c>
      <c r="N232" s="70">
        <v>4.4999999999999997E-3</v>
      </c>
      <c r="O232" s="70">
        <v>4.7999999999999996E-3</v>
      </c>
      <c r="P232" s="70">
        <v>5.1000000000000004E-3</v>
      </c>
      <c r="Q232" s="70">
        <v>5.0000000000000001E-3</v>
      </c>
      <c r="R232" s="70">
        <v>6.0000000000000001E-3</v>
      </c>
    </row>
    <row r="233" spans="1:18">
      <c r="A233" s="69"/>
      <c r="B233" s="68" t="s">
        <v>270</v>
      </c>
      <c r="C233" s="67">
        <v>106.89356909999999</v>
      </c>
      <c r="D233" s="67">
        <v>373.59423820000001</v>
      </c>
      <c r="E233" s="67">
        <v>7731.84</v>
      </c>
      <c r="F233" s="67">
        <v>1439.26</v>
      </c>
      <c r="G233" s="67">
        <v>3198.36</v>
      </c>
      <c r="H233" s="67">
        <v>6788.52</v>
      </c>
      <c r="I233" s="67">
        <v>3507.03</v>
      </c>
      <c r="J233" s="67">
        <v>53.906537700000001</v>
      </c>
      <c r="K233" s="67">
        <v>1078.7</v>
      </c>
      <c r="L233" s="67">
        <v>2185.02</v>
      </c>
      <c r="M233" s="67">
        <v>391.46027659999999</v>
      </c>
      <c r="N233" s="67">
        <v>1144.06</v>
      </c>
      <c r="O233" s="67">
        <v>396.87379430000004</v>
      </c>
      <c r="P233" s="67">
        <v>16392.5</v>
      </c>
      <c r="Q233" s="67">
        <v>409.32230690000006</v>
      </c>
      <c r="R233" s="67">
        <v>301.62139780000001</v>
      </c>
    </row>
    <row r="234" spans="1:18">
      <c r="B234" s="17"/>
      <c r="C234" s="18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>
      <c r="B235" s="17"/>
      <c r="C235" s="18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>
      <c r="B236" s="17"/>
      <c r="C236" s="18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>
      <c r="C237" s="18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>
      <c r="B238" s="20"/>
      <c r="C238" s="18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>
      <c r="B239" s="17"/>
      <c r="C239" s="18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>
      <c r="B240" s="17"/>
      <c r="C240" s="18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2:18">
      <c r="B241" s="17"/>
      <c r="C241" s="18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2:18">
      <c r="B242" s="17"/>
      <c r="C242" s="18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2:18">
      <c r="B243" s="17"/>
      <c r="C243" s="18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2:18">
      <c r="B244" s="17"/>
      <c r="C244" s="19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2:18">
      <c r="B245" s="17"/>
      <c r="C245" s="18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2:18">
      <c r="B246" s="17"/>
      <c r="C246" s="18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2:18">
      <c r="B247" s="17"/>
      <c r="C247" s="1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2:18">
      <c r="B248" s="17"/>
      <c r="C248" s="1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2:18">
      <c r="B249" s="17"/>
      <c r="C249" s="1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2:18">
      <c r="B250" s="17"/>
      <c r="C250" s="1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2:18">
      <c r="B251" s="17"/>
      <c r="C251" s="1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18">
      <c r="B252" s="17"/>
      <c r="C252" s="1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2:18">
      <c r="B253" s="17"/>
      <c r="C253" s="21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</row>
    <row r="254" spans="2:18">
      <c r="B254" s="17"/>
      <c r="C254" s="1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2:18">
      <c r="B255" s="17"/>
      <c r="C255" s="18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2:18">
      <c r="B256" s="17"/>
    </row>
    <row r="257" spans="2:18">
      <c r="B257" s="17"/>
    </row>
    <row r="258" spans="2:18">
      <c r="B258" s="17"/>
      <c r="C258" s="1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7"/>
      <c r="C259" s="19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17"/>
      <c r="C260" s="18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7"/>
      <c r="C261" s="1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7"/>
      <c r="C262" s="1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7"/>
      <c r="C263" s="1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7"/>
      <c r="C264" s="18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7"/>
      <c r="C265" s="18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2:18">
      <c r="B266" s="17"/>
      <c r="C266" s="18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2:18">
      <c r="B267" s="17"/>
      <c r="C267" s="18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2:18">
      <c r="C268" s="18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20"/>
      <c r="C269" s="18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7"/>
      <c r="C270" s="18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7"/>
      <c r="C271" s="18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7"/>
      <c r="C272" s="18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7"/>
      <c r="C273" s="18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7"/>
      <c r="C274" s="18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7"/>
      <c r="C275" s="19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2:18">
      <c r="B276" s="17"/>
      <c r="C276" s="18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7"/>
      <c r="C277" s="18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2:18">
      <c r="B278" s="17"/>
      <c r="C278" s="18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2:18">
      <c r="B279" s="17"/>
      <c r="C279" s="18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2:18">
      <c r="B280" s="17"/>
      <c r="C280" s="18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7"/>
      <c r="C281" s="18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7"/>
      <c r="C282" s="18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7"/>
      <c r="C283" s="18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7"/>
      <c r="C284" s="21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</row>
    <row r="285" spans="2:18">
      <c r="B285" s="17"/>
      <c r="C285" s="18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2:18">
      <c r="B286" s="17"/>
      <c r="C286" s="18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2:18">
      <c r="B287" s="17"/>
    </row>
    <row r="288" spans="2:18">
      <c r="B288" s="17"/>
    </row>
    <row r="289" spans="2:18">
      <c r="B289" s="17"/>
      <c r="C289" s="18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7"/>
      <c r="C290" s="19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17"/>
      <c r="C291" s="18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7"/>
      <c r="C292" s="18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7"/>
      <c r="C293" s="18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7"/>
      <c r="C294" s="18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7"/>
      <c r="C295" s="18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7"/>
      <c r="C296" s="18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2:18">
      <c r="B297" s="17"/>
      <c r="C297" s="18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2:18">
      <c r="B298" s="17"/>
      <c r="C298" s="18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2:18">
      <c r="C299" s="18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20"/>
      <c r="C300" s="18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7"/>
      <c r="C301" s="18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7"/>
      <c r="C302" s="18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7"/>
      <c r="C303" s="18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7"/>
      <c r="C304" s="18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7"/>
      <c r="C305" s="18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7"/>
      <c r="C306" s="19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  <row r="307" spans="2:18">
      <c r="B307" s="17"/>
      <c r="C307" s="18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7"/>
      <c r="C308" s="18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2:18">
      <c r="B309" s="17"/>
      <c r="C309" s="18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2:18">
      <c r="B310" s="17"/>
      <c r="C310" s="18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2:18">
      <c r="B311" s="17"/>
      <c r="C311" s="18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7"/>
      <c r="C312" s="18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7"/>
      <c r="C313" s="18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7"/>
      <c r="C314" s="18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7"/>
      <c r="C315" s="2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</row>
    <row r="316" spans="2:18">
      <c r="B316" s="17"/>
      <c r="C316" s="18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2:18">
      <c r="B317" s="17"/>
      <c r="C317" s="18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2:18">
      <c r="B318" s="17"/>
    </row>
    <row r="319" spans="2:18">
      <c r="B319" s="17"/>
    </row>
    <row r="320" spans="2:18">
      <c r="B320" s="17"/>
      <c r="C320" s="18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7"/>
      <c r="C321" s="19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17"/>
      <c r="C322" s="18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7"/>
      <c r="C323" s="18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7"/>
      <c r="C324" s="18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7"/>
      <c r="C325" s="18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7"/>
      <c r="C326" s="18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7"/>
      <c r="C327" s="18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2:18">
      <c r="B328" s="17"/>
      <c r="C328" s="18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2:18">
      <c r="B329" s="17"/>
      <c r="C329" s="18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2:18">
      <c r="C330" s="18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20"/>
      <c r="C331" s="18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7"/>
      <c r="C332" s="18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7"/>
      <c r="C333" s="18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7"/>
      <c r="C334" s="18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7"/>
      <c r="C335" s="18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7"/>
      <c r="C336" s="18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7"/>
      <c r="C337" s="19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</row>
    <row r="338" spans="2:18">
      <c r="B338" s="17"/>
      <c r="C338" s="18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7"/>
      <c r="C339" s="18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2:18">
      <c r="B340" s="17"/>
      <c r="C340" s="18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2:18">
      <c r="B341" s="17"/>
      <c r="C341" s="18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2:18">
      <c r="B342" s="17"/>
      <c r="C342" s="18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7"/>
      <c r="C343" s="18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7"/>
      <c r="C344" s="18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7"/>
      <c r="C345" s="18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7"/>
      <c r="C346" s="21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</row>
    <row r="347" spans="2:18">
      <c r="B347" s="17"/>
      <c r="C347" s="18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2:18">
      <c r="B348" s="17"/>
      <c r="C348" s="18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2:18">
      <c r="B349" s="17"/>
    </row>
    <row r="350" spans="2:18">
      <c r="B350" s="17"/>
    </row>
    <row r="351" spans="2:18">
      <c r="B351" s="17"/>
      <c r="C351" s="18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7"/>
      <c r="C352" s="19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17"/>
      <c r="C353" s="18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7"/>
      <c r="C354" s="18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7"/>
      <c r="C355" s="18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7"/>
      <c r="C356" s="18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7"/>
      <c r="C357" s="18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7"/>
      <c r="C358" s="18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2:18">
      <c r="B359" s="17"/>
      <c r="C359" s="18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2:18">
      <c r="B360" s="17"/>
      <c r="C360" s="18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2:18">
      <c r="C361" s="18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20"/>
      <c r="C362" s="18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7"/>
      <c r="C363" s="18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7"/>
      <c r="C364" s="18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7"/>
      <c r="C365" s="18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7"/>
      <c r="C366" s="18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7"/>
      <c r="C367" s="18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7"/>
      <c r="C368" s="19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2:18">
      <c r="B369" s="17"/>
      <c r="C369" s="18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7"/>
      <c r="C370" s="18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2:18">
      <c r="B371" s="17"/>
      <c r="C371" s="18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2:18">
      <c r="B372" s="17"/>
      <c r="C372" s="18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2:18">
      <c r="B373" s="17"/>
      <c r="C373" s="18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7"/>
      <c r="C374" s="18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7"/>
      <c r="C375" s="18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7"/>
      <c r="C376" s="18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7"/>
      <c r="C377" s="21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</row>
    <row r="378" spans="2:18">
      <c r="B378" s="17"/>
      <c r="C378" s="18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2:18">
      <c r="B379" s="17"/>
      <c r="C379" s="18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2:18">
      <c r="B380" s="17"/>
    </row>
    <row r="381" spans="2:18">
      <c r="B381" s="17"/>
    </row>
    <row r="382" spans="2:18">
      <c r="B382" s="17"/>
      <c r="C382" s="18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7"/>
      <c r="C383" s="19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17"/>
      <c r="C384" s="18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7"/>
      <c r="C385" s="18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7"/>
      <c r="C386" s="18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7"/>
      <c r="C387" s="18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7"/>
      <c r="C388" s="18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7"/>
      <c r="C389" s="18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2:18">
      <c r="B390" s="17"/>
      <c r="C390" s="18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2:18">
      <c r="B391" s="17"/>
      <c r="C391" s="18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2:18">
      <c r="C392" s="18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20"/>
      <c r="C393" s="18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7"/>
      <c r="C394" s="18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7"/>
      <c r="C395" s="18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7"/>
      <c r="C396" s="18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7"/>
      <c r="C397" s="18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7"/>
      <c r="C398" s="18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7"/>
      <c r="C399" s="19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2:18">
      <c r="B400" s="17"/>
      <c r="C400" s="18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7"/>
      <c r="C401" s="18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2:18">
      <c r="B402" s="17"/>
      <c r="C402" s="18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2:18">
      <c r="B403" s="17"/>
      <c r="C403" s="18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2:18">
      <c r="B404" s="17"/>
      <c r="C404" s="18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7"/>
      <c r="C405" s="18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7"/>
      <c r="C406" s="18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7"/>
      <c r="C407" s="18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7"/>
      <c r="C408" s="21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</row>
    <row r="409" spans="2:18">
      <c r="B409" s="17"/>
      <c r="C409" s="18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2:18">
      <c r="B410" s="17"/>
      <c r="C410" s="18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2:18">
      <c r="B411" s="17"/>
    </row>
    <row r="412" spans="2:18">
      <c r="B412" s="17"/>
    </row>
    <row r="413" spans="2:18">
      <c r="B413" s="17"/>
      <c r="C413" s="18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7"/>
      <c r="C414" s="19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17"/>
      <c r="C415" s="18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7"/>
      <c r="C416" s="18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7"/>
      <c r="C417" s="18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7"/>
      <c r="C418" s="18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7"/>
      <c r="C419" s="18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7"/>
      <c r="C420" s="18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2:18">
      <c r="B421" s="17"/>
      <c r="C421" s="18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2:18">
      <c r="B422" s="17"/>
      <c r="C422" s="18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2:18">
      <c r="C423" s="18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20"/>
      <c r="C424" s="18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7"/>
      <c r="C425" s="18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7"/>
      <c r="C426" s="18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7"/>
      <c r="C427" s="18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7"/>
      <c r="C428" s="18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7"/>
      <c r="C429" s="18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7"/>
      <c r="C430" s="19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2:18">
      <c r="B431" s="17"/>
      <c r="C431" s="18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7"/>
      <c r="C432" s="18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2:18">
      <c r="B433" s="17"/>
      <c r="C433" s="18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2:18">
      <c r="B434" s="17"/>
      <c r="C434" s="18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2:18">
      <c r="B435" s="17"/>
      <c r="C435" s="18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7"/>
      <c r="C436" s="18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7"/>
      <c r="C437" s="18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7"/>
      <c r="C438" s="18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7"/>
      <c r="C439" s="21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</row>
    <row r="440" spans="2:18">
      <c r="B440" s="17"/>
      <c r="C440" s="18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2:18">
      <c r="B441" s="17"/>
      <c r="C441" s="18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</row>
    <row r="442" spans="2:18">
      <c r="B442" s="17"/>
    </row>
    <row r="443" spans="2:18">
      <c r="B443" s="17"/>
    </row>
    <row r="444" spans="2:18">
      <c r="B444" s="17"/>
      <c r="C444" s="18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7"/>
      <c r="C445" s="19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2:18">
      <c r="B446" s="17"/>
      <c r="C446" s="18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7"/>
      <c r="C447" s="18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7"/>
      <c r="C448" s="18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7"/>
      <c r="C449" s="18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7"/>
      <c r="C450" s="18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7"/>
      <c r="C451" s="18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2:18">
      <c r="B452" s="17"/>
      <c r="C452" s="18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2:18">
      <c r="B453" s="17"/>
      <c r="C453" s="18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2:18">
      <c r="C454" s="18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20"/>
      <c r="C455" s="18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7"/>
      <c r="C456" s="18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7"/>
      <c r="C457" s="18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7"/>
      <c r="C458" s="18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7"/>
      <c r="C459" s="18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7"/>
      <c r="C460" s="18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7"/>
      <c r="C461" s="19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2:18">
      <c r="B462" s="17"/>
      <c r="C462" s="18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7"/>
      <c r="C463" s="18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2:18">
      <c r="B464" s="17"/>
      <c r="C464" s="18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2:18">
      <c r="B465" s="17"/>
      <c r="C465" s="18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2:18">
      <c r="B466" s="17"/>
      <c r="C466" s="18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7"/>
      <c r="C467" s="18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7"/>
      <c r="C468" s="18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7"/>
      <c r="C469" s="18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7"/>
      <c r="C470" s="21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</row>
    <row r="471" spans="2:18">
      <c r="B471" s="17"/>
      <c r="C471" s="18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2:18">
      <c r="B472" s="17"/>
      <c r="C472" s="18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2:18">
      <c r="B473" s="17"/>
    </row>
    <row r="474" spans="2:18">
      <c r="B474" s="17"/>
    </row>
    <row r="475" spans="2:18">
      <c r="B475" s="17"/>
      <c r="C475" s="18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7"/>
      <c r="C476" s="19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</row>
    <row r="477" spans="2:18">
      <c r="B477" s="17"/>
      <c r="C477" s="18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7"/>
      <c r="C478" s="18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7"/>
      <c r="C479" s="18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7"/>
      <c r="C480" s="18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7"/>
      <c r="C481" s="18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7"/>
      <c r="C482" s="18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2:18">
      <c r="B483" s="17"/>
      <c r="C483" s="18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2:18">
      <c r="B484" s="17"/>
      <c r="C484" s="18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2:18">
      <c r="C485" s="18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20"/>
      <c r="C486" s="18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7"/>
      <c r="C487" s="18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7"/>
      <c r="C488" s="18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7"/>
      <c r="C489" s="18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7"/>
      <c r="C490" s="18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7"/>
      <c r="C491" s="18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7"/>
      <c r="C492" s="19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2:18">
      <c r="B493" s="17"/>
      <c r="C493" s="18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7"/>
      <c r="C494" s="18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2:18">
      <c r="B495" s="17"/>
      <c r="C495" s="18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2:18">
      <c r="B496" s="17"/>
      <c r="C496" s="18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2:18">
      <c r="B497" s="17"/>
      <c r="C497" s="18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7"/>
      <c r="C498" s="18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7"/>
      <c r="C499" s="18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7"/>
      <c r="C500" s="18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7"/>
      <c r="C501" s="21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</row>
    <row r="502" spans="2:18">
      <c r="B502" s="17"/>
      <c r="C502" s="18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pans="2:18">
      <c r="B503" s="17"/>
      <c r="C503" s="18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2:18">
      <c r="B504" s="17"/>
    </row>
    <row r="505" spans="2:18">
      <c r="B505" s="17"/>
    </row>
    <row r="506" spans="2:18">
      <c r="B506" s="17"/>
      <c r="C506" s="18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7"/>
      <c r="C507" s="19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</row>
    <row r="508" spans="2:18">
      <c r="B508" s="17"/>
      <c r="C508" s="18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7"/>
      <c r="C509" s="18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7"/>
      <c r="C510" s="18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7"/>
      <c r="C511" s="18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7"/>
      <c r="C512" s="18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7"/>
      <c r="C513" s="18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2:18">
      <c r="B514" s="17"/>
      <c r="C514" s="18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2:18">
      <c r="B515" s="17"/>
      <c r="C515" s="18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2:18">
      <c r="C516" s="18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20"/>
      <c r="C517" s="18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7"/>
      <c r="C518" s="18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7"/>
      <c r="C519" s="18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7"/>
      <c r="C520" s="18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7"/>
      <c r="C521" s="18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7"/>
      <c r="C522" s="18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7"/>
      <c r="C523" s="19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</row>
    <row r="524" spans="2:18">
      <c r="B524" s="17"/>
      <c r="C524" s="18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7"/>
      <c r="C525" s="18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2:18">
      <c r="B526" s="17"/>
      <c r="C526" s="18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2:18">
      <c r="B527" s="17"/>
      <c r="C527" s="18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2:18">
      <c r="B528" s="17"/>
      <c r="C528" s="18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7"/>
      <c r="C529" s="18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7"/>
      <c r="C530" s="18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7"/>
      <c r="C531" s="18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7"/>
      <c r="C532" s="21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</row>
    <row r="533" spans="2:18">
      <c r="B533" s="17"/>
      <c r="C533" s="18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2:18">
      <c r="B534" s="17"/>
      <c r="C534" s="18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2:18">
      <c r="B535" s="17"/>
    </row>
    <row r="536" spans="2:18">
      <c r="B536" s="17"/>
    </row>
    <row r="537" spans="2:18">
      <c r="B537" s="17"/>
      <c r="C537" s="18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7"/>
      <c r="C538" s="19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2:18">
      <c r="B539" s="17"/>
      <c r="C539" s="18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7"/>
      <c r="C540" s="18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7"/>
      <c r="C541" s="18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7"/>
      <c r="C542" s="18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7"/>
      <c r="C543" s="18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7"/>
      <c r="C544" s="18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2:18">
      <c r="B545" s="17"/>
      <c r="C545" s="18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2:18">
      <c r="B546" s="17"/>
      <c r="C546" s="18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2:18">
      <c r="C547" s="18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20"/>
      <c r="C548" s="18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7"/>
      <c r="C549" s="18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7"/>
      <c r="C550" s="18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7"/>
      <c r="C551" s="18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7"/>
      <c r="C552" s="18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7"/>
      <c r="C553" s="18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7"/>
      <c r="C554" s="19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</row>
    <row r="555" spans="2:18">
      <c r="B555" s="17"/>
      <c r="C555" s="18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7"/>
      <c r="C556" s="18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2:18">
      <c r="B557" s="17"/>
      <c r="C557" s="18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2:18">
      <c r="B558" s="17"/>
      <c r="C558" s="18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2:18">
      <c r="B559" s="17"/>
      <c r="C559" s="18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7"/>
      <c r="C560" s="18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7"/>
      <c r="C561" s="18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7"/>
      <c r="C562" s="18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7"/>
      <c r="C563" s="21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</row>
    <row r="564" spans="2:18">
      <c r="B564" s="17"/>
      <c r="C564" s="18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5" spans="2:18">
      <c r="B565" s="17"/>
      <c r="C565" s="18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2:18">
      <c r="B566" s="17"/>
    </row>
    <row r="567" spans="2:18">
      <c r="B567" s="17"/>
    </row>
    <row r="568" spans="2:18">
      <c r="B568" s="17"/>
      <c r="C568" s="18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7"/>
      <c r="C569" s="19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2:18">
      <c r="B570" s="17"/>
      <c r="C570" s="18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7"/>
      <c r="C571" s="18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7"/>
      <c r="C572" s="18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7"/>
      <c r="C573" s="18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7"/>
      <c r="C574" s="18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7"/>
      <c r="C575" s="18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2:18">
      <c r="B576" s="17"/>
      <c r="C576" s="18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2:18">
      <c r="B577" s="17"/>
      <c r="C577" s="18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2:18">
      <c r="C578" s="18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20"/>
      <c r="C579" s="18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7"/>
      <c r="C580" s="18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7"/>
      <c r="C581" s="18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7"/>
      <c r="C582" s="18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7"/>
      <c r="C583" s="18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7"/>
      <c r="C584" s="18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7"/>
      <c r="C585" s="19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</row>
    <row r="586" spans="2:18">
      <c r="B586" s="17"/>
      <c r="C586" s="18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7"/>
      <c r="C587" s="18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2:18">
      <c r="B588" s="17"/>
      <c r="C588" s="18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2:18">
      <c r="B589" s="17"/>
      <c r="C589" s="18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2:18">
      <c r="B590" s="17"/>
      <c r="C590" s="18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7"/>
      <c r="C591" s="18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7"/>
      <c r="C592" s="18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7"/>
      <c r="C593" s="18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7"/>
      <c r="C594" s="21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</row>
    <row r="595" spans="2:18">
      <c r="B595" s="17"/>
      <c r="C595" s="18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2:18">
      <c r="B596" s="17"/>
      <c r="C596" s="18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2:18">
      <c r="B597" s="17"/>
    </row>
    <row r="598" spans="2:18">
      <c r="B598" s="17"/>
    </row>
    <row r="599" spans="2:18">
      <c r="B599" s="17"/>
      <c r="C599" s="18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7"/>
      <c r="C600" s="19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</row>
    <row r="601" spans="2:18">
      <c r="B601" s="17"/>
      <c r="C601" s="18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7"/>
      <c r="C602" s="18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7"/>
      <c r="C603" s="18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7"/>
      <c r="C604" s="18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7"/>
      <c r="C605" s="18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7"/>
      <c r="C606" s="18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2:18">
      <c r="B607" s="17"/>
      <c r="C607" s="18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2:18">
      <c r="B608" s="17"/>
      <c r="C608" s="18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2:18">
      <c r="C609" s="18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20"/>
      <c r="C610" s="18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7"/>
      <c r="C611" s="18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7"/>
      <c r="C612" s="18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7"/>
      <c r="C613" s="18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7"/>
      <c r="C614" s="18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7"/>
      <c r="C615" s="18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7"/>
      <c r="C616" s="19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2:18">
      <c r="B617" s="17"/>
      <c r="C617" s="18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7"/>
      <c r="C618" s="18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2:18">
      <c r="B619" s="17"/>
      <c r="C619" s="18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2:18">
      <c r="B620" s="17"/>
      <c r="C620" s="18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2:18">
      <c r="B621" s="17"/>
      <c r="C621" s="18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7"/>
      <c r="C622" s="18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7"/>
      <c r="C623" s="18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7"/>
      <c r="C624" s="18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7"/>
      <c r="C625" s="21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</row>
    <row r="626" spans="2:18">
      <c r="B626" s="17"/>
      <c r="C626" s="18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2:18">
      <c r="B627" s="17"/>
      <c r="C627" s="18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2:18">
      <c r="B628" s="17"/>
    </row>
    <row r="629" spans="2:18">
      <c r="B629" s="17"/>
    </row>
    <row r="630" spans="2:18">
      <c r="B630" s="17"/>
      <c r="C630" s="18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7"/>
      <c r="C631" s="19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</row>
    <row r="632" spans="2:18">
      <c r="B632" s="17"/>
      <c r="C632" s="18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7"/>
      <c r="C633" s="18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7"/>
      <c r="C634" s="18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7"/>
      <c r="C635" s="18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7"/>
      <c r="C636" s="18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7"/>
      <c r="C637" s="18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2:18">
      <c r="B638" s="17"/>
      <c r="C638" s="18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2:18">
      <c r="B639" s="17"/>
      <c r="C639" s="18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2:18">
      <c r="C640" s="18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3:18">
      <c r="C641" s="18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3:18">
      <c r="C642" s="18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3:18">
      <c r="C643" s="18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3:18">
      <c r="C644" s="18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3:18">
      <c r="C645" s="18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3:18">
      <c r="C646" s="18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3:18">
      <c r="C647" s="19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</row>
    <row r="648" spans="3:18">
      <c r="C648" s="18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3:18">
      <c r="C649" s="18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3:18">
      <c r="C650" s="18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3:18">
      <c r="C651" s="18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3:18">
      <c r="C652" s="18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3:18">
      <c r="C653" s="18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3:18">
      <c r="C654" s="18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3:18">
      <c r="C655" s="18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3:18">
      <c r="C656" s="21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</row>
    <row r="657" spans="3:18">
      <c r="C657" s="18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3:18">
      <c r="C658" s="18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E38" sqref="E38"/>
    </sheetView>
  </sheetViews>
  <sheetFormatPr defaultRowHeight="10.5"/>
  <sheetData>
    <row r="2" spans="1:16" ht="15.75">
      <c r="A2" s="93" t="s">
        <v>120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61"/>
      <c r="N2" s="61"/>
      <c r="O2" s="61"/>
      <c r="P2" s="61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pane ySplit="1" topLeftCell="A2" activePane="bottomLeft" state="frozen"/>
      <selection pane="bottomLeft" activeCell="C44" sqref="C44"/>
    </sheetView>
  </sheetViews>
  <sheetFormatPr defaultColWidth="10.6640625" defaultRowHeight="12.75"/>
  <cols>
    <col min="1" max="1" width="30.6640625" style="65" customWidth="1"/>
    <col min="2" max="2" width="13.5" style="65" customWidth="1"/>
    <col min="3" max="3" width="14.33203125" style="65" customWidth="1"/>
    <col min="4" max="4" width="20.83203125" style="65" customWidth="1"/>
    <col min="5" max="28" width="5" style="65" customWidth="1"/>
    <col min="29" max="16384" width="10.6640625" style="65"/>
  </cols>
  <sheetData>
    <row r="1" spans="1:31" s="63" customFormat="1" ht="25.5">
      <c r="A1" s="63" t="s">
        <v>75</v>
      </c>
      <c r="B1" s="63" t="s">
        <v>116</v>
      </c>
      <c r="C1" s="63" t="s">
        <v>117</v>
      </c>
      <c r="D1" s="63" t="s">
        <v>118</v>
      </c>
      <c r="E1" s="63">
        <v>1</v>
      </c>
      <c r="F1" s="63">
        <v>2</v>
      </c>
      <c r="G1" s="63">
        <v>3</v>
      </c>
      <c r="H1" s="63">
        <v>4</v>
      </c>
      <c r="I1" s="63">
        <v>5</v>
      </c>
      <c r="J1" s="63">
        <v>6</v>
      </c>
      <c r="K1" s="63">
        <v>7</v>
      </c>
      <c r="L1" s="63">
        <v>8</v>
      </c>
      <c r="M1" s="63">
        <v>9</v>
      </c>
      <c r="N1" s="63">
        <v>10</v>
      </c>
      <c r="O1" s="63">
        <v>11</v>
      </c>
      <c r="P1" s="63">
        <v>12</v>
      </c>
      <c r="Q1" s="63">
        <v>13</v>
      </c>
      <c r="R1" s="63">
        <v>14</v>
      </c>
      <c r="S1" s="63">
        <v>15</v>
      </c>
      <c r="T1" s="63">
        <v>16</v>
      </c>
      <c r="U1" s="63">
        <v>17</v>
      </c>
      <c r="V1" s="63">
        <v>18</v>
      </c>
      <c r="W1" s="63">
        <v>19</v>
      </c>
      <c r="X1" s="63">
        <v>20</v>
      </c>
      <c r="Y1" s="63">
        <v>21</v>
      </c>
      <c r="Z1" s="63">
        <v>22</v>
      </c>
      <c r="AA1" s="63">
        <v>23</v>
      </c>
      <c r="AB1" s="63">
        <v>24</v>
      </c>
      <c r="AC1" s="64" t="s">
        <v>5</v>
      </c>
      <c r="AD1" s="64" t="s">
        <v>6</v>
      </c>
      <c r="AE1" s="64" t="s">
        <v>7</v>
      </c>
    </row>
    <row r="2" spans="1:31">
      <c r="A2" s="90" t="s">
        <v>119</v>
      </c>
      <c r="B2" s="90" t="s">
        <v>139</v>
      </c>
      <c r="C2" s="90" t="s">
        <v>121</v>
      </c>
      <c r="D2" s="90" t="s">
        <v>126</v>
      </c>
      <c r="E2" s="90">
        <v>1</v>
      </c>
      <c r="F2" s="90">
        <v>1</v>
      </c>
      <c r="G2" s="90">
        <v>1</v>
      </c>
      <c r="H2" s="90">
        <v>1</v>
      </c>
      <c r="I2" s="90">
        <v>1</v>
      </c>
      <c r="J2" s="90">
        <v>1</v>
      </c>
      <c r="K2" s="90">
        <v>1</v>
      </c>
      <c r="L2" s="90">
        <v>1</v>
      </c>
      <c r="M2" s="90">
        <v>1</v>
      </c>
      <c r="N2" s="90">
        <v>1</v>
      </c>
      <c r="O2" s="90">
        <v>1</v>
      </c>
      <c r="P2" s="90">
        <v>1</v>
      </c>
      <c r="Q2" s="90">
        <v>1</v>
      </c>
      <c r="R2" s="90">
        <v>1</v>
      </c>
      <c r="S2" s="90">
        <v>1</v>
      </c>
      <c r="T2" s="90">
        <v>1</v>
      </c>
      <c r="U2" s="90">
        <v>1</v>
      </c>
      <c r="V2" s="90">
        <v>1</v>
      </c>
      <c r="W2" s="90">
        <v>1</v>
      </c>
      <c r="X2" s="90">
        <v>1</v>
      </c>
      <c r="Y2" s="90">
        <v>1</v>
      </c>
      <c r="Z2" s="90">
        <v>1</v>
      </c>
      <c r="AA2" s="90">
        <v>1</v>
      </c>
      <c r="AB2" s="90">
        <v>1</v>
      </c>
      <c r="AC2" s="90">
        <v>24</v>
      </c>
      <c r="AD2" s="90">
        <v>168</v>
      </c>
      <c r="AE2" s="90">
        <v>8760</v>
      </c>
    </row>
    <row r="3" spans="1:31">
      <c r="A3" s="90" t="s">
        <v>132</v>
      </c>
      <c r="B3" s="90" t="s">
        <v>133</v>
      </c>
      <c r="C3" s="90" t="s">
        <v>121</v>
      </c>
      <c r="D3" s="90" t="s">
        <v>126</v>
      </c>
      <c r="E3" s="90">
        <v>120</v>
      </c>
      <c r="F3" s="90">
        <v>120</v>
      </c>
      <c r="G3" s="90">
        <v>120</v>
      </c>
      <c r="H3" s="90">
        <v>120</v>
      </c>
      <c r="I3" s="90">
        <v>120</v>
      </c>
      <c r="J3" s="90">
        <v>120</v>
      </c>
      <c r="K3" s="90">
        <v>120</v>
      </c>
      <c r="L3" s="90">
        <v>120</v>
      </c>
      <c r="M3" s="90">
        <v>120</v>
      </c>
      <c r="N3" s="90">
        <v>120</v>
      </c>
      <c r="O3" s="90">
        <v>120</v>
      </c>
      <c r="P3" s="90">
        <v>120</v>
      </c>
      <c r="Q3" s="90">
        <v>120</v>
      </c>
      <c r="R3" s="90">
        <v>120</v>
      </c>
      <c r="S3" s="90">
        <v>120</v>
      </c>
      <c r="T3" s="90">
        <v>120</v>
      </c>
      <c r="U3" s="90">
        <v>120</v>
      </c>
      <c r="V3" s="90">
        <v>120</v>
      </c>
      <c r="W3" s="90">
        <v>120</v>
      </c>
      <c r="X3" s="90">
        <v>120</v>
      </c>
      <c r="Y3" s="90">
        <v>120</v>
      </c>
      <c r="Z3" s="90">
        <v>120</v>
      </c>
      <c r="AA3" s="90">
        <v>120</v>
      </c>
      <c r="AB3" s="90">
        <v>120</v>
      </c>
      <c r="AC3" s="90">
        <v>2880</v>
      </c>
      <c r="AD3" s="90">
        <v>20160</v>
      </c>
      <c r="AE3" s="90">
        <v>1051200</v>
      </c>
    </row>
    <row r="4" spans="1:31">
      <c r="A4" s="90" t="s">
        <v>135</v>
      </c>
      <c r="B4" s="90" t="s">
        <v>133</v>
      </c>
      <c r="C4" s="90" t="s">
        <v>121</v>
      </c>
      <c r="D4" s="90" t="s">
        <v>126</v>
      </c>
      <c r="E4" s="90">
        <v>0.2</v>
      </c>
      <c r="F4" s="90">
        <v>0.2</v>
      </c>
      <c r="G4" s="90">
        <v>0.2</v>
      </c>
      <c r="H4" s="90">
        <v>0.2</v>
      </c>
      <c r="I4" s="90">
        <v>0.2</v>
      </c>
      <c r="J4" s="90">
        <v>0.2</v>
      </c>
      <c r="K4" s="90">
        <v>0.2</v>
      </c>
      <c r="L4" s="90">
        <v>0.2</v>
      </c>
      <c r="M4" s="90">
        <v>0.2</v>
      </c>
      <c r="N4" s="90">
        <v>0.2</v>
      </c>
      <c r="O4" s="90">
        <v>0.2</v>
      </c>
      <c r="P4" s="90">
        <v>0.2</v>
      </c>
      <c r="Q4" s="90">
        <v>0.2</v>
      </c>
      <c r="R4" s="90">
        <v>0.2</v>
      </c>
      <c r="S4" s="90">
        <v>0.2</v>
      </c>
      <c r="T4" s="90">
        <v>0.2</v>
      </c>
      <c r="U4" s="90">
        <v>0.2</v>
      </c>
      <c r="V4" s="90">
        <v>0.2</v>
      </c>
      <c r="W4" s="90">
        <v>0.2</v>
      </c>
      <c r="X4" s="90">
        <v>0.2</v>
      </c>
      <c r="Y4" s="90">
        <v>0.2</v>
      </c>
      <c r="Z4" s="90">
        <v>0.2</v>
      </c>
      <c r="AA4" s="90">
        <v>0.2</v>
      </c>
      <c r="AB4" s="90">
        <v>0.2</v>
      </c>
      <c r="AC4" s="90">
        <v>4.8</v>
      </c>
      <c r="AD4" s="90">
        <v>33.6</v>
      </c>
      <c r="AE4" s="90">
        <v>1752</v>
      </c>
    </row>
    <row r="5" spans="1:31">
      <c r="A5" s="90" t="s">
        <v>98</v>
      </c>
      <c r="B5" s="90" t="s">
        <v>125</v>
      </c>
      <c r="C5" s="90" t="s">
        <v>121</v>
      </c>
      <c r="D5" s="90" t="s">
        <v>128</v>
      </c>
      <c r="E5" s="90">
        <v>0.1</v>
      </c>
      <c r="F5" s="90">
        <v>0.1</v>
      </c>
      <c r="G5" s="90">
        <v>0.1</v>
      </c>
      <c r="H5" s="90">
        <v>0.1</v>
      </c>
      <c r="I5" s="90">
        <v>0.1</v>
      </c>
      <c r="J5" s="90">
        <v>0.1</v>
      </c>
      <c r="K5" s="90">
        <v>0.1</v>
      </c>
      <c r="L5" s="90">
        <v>0.5</v>
      </c>
      <c r="M5" s="90">
        <v>0.8</v>
      </c>
      <c r="N5" s="90">
        <v>0.9</v>
      </c>
      <c r="O5" s="90">
        <v>0.9</v>
      </c>
      <c r="P5" s="90">
        <v>0.9</v>
      </c>
      <c r="Q5" s="90">
        <v>0.8</v>
      </c>
      <c r="R5" s="90">
        <v>0.9</v>
      </c>
      <c r="S5" s="90">
        <v>0.9</v>
      </c>
      <c r="T5" s="90">
        <v>0.9</v>
      </c>
      <c r="U5" s="90">
        <v>0.9</v>
      </c>
      <c r="V5" s="90">
        <v>0.4</v>
      </c>
      <c r="W5" s="90">
        <v>0.1</v>
      </c>
      <c r="X5" s="90">
        <v>0.1</v>
      </c>
      <c r="Y5" s="90">
        <v>0.1</v>
      </c>
      <c r="Z5" s="90">
        <v>0.1</v>
      </c>
      <c r="AA5" s="90">
        <v>0.1</v>
      </c>
      <c r="AB5" s="90">
        <v>0.1</v>
      </c>
      <c r="AC5" s="90">
        <v>10.1</v>
      </c>
      <c r="AD5" s="90">
        <v>56.3</v>
      </c>
      <c r="AE5" s="90">
        <v>2935.64</v>
      </c>
    </row>
    <row r="6" spans="1:31">
      <c r="A6" s="90"/>
      <c r="B6" s="90"/>
      <c r="C6" s="90"/>
      <c r="D6" s="90" t="s">
        <v>129</v>
      </c>
      <c r="E6" s="90">
        <v>0.1</v>
      </c>
      <c r="F6" s="90">
        <v>0.1</v>
      </c>
      <c r="G6" s="90">
        <v>0.1</v>
      </c>
      <c r="H6" s="90">
        <v>0.1</v>
      </c>
      <c r="I6" s="90">
        <v>0.1</v>
      </c>
      <c r="J6" s="90">
        <v>0.1</v>
      </c>
      <c r="K6" s="90">
        <v>0.1</v>
      </c>
      <c r="L6" s="90">
        <v>0.1</v>
      </c>
      <c r="M6" s="90">
        <v>0.2</v>
      </c>
      <c r="N6" s="90">
        <v>0.4</v>
      </c>
      <c r="O6" s="90">
        <v>0.4</v>
      </c>
      <c r="P6" s="90">
        <v>0.4</v>
      </c>
      <c r="Q6" s="90">
        <v>0.1</v>
      </c>
      <c r="R6" s="90">
        <v>0.1</v>
      </c>
      <c r="S6" s="90">
        <v>0.1</v>
      </c>
      <c r="T6" s="90">
        <v>0.1</v>
      </c>
      <c r="U6" s="90">
        <v>0.1</v>
      </c>
      <c r="V6" s="90">
        <v>0.1</v>
      </c>
      <c r="W6" s="90">
        <v>0.1</v>
      </c>
      <c r="X6" s="90">
        <v>0.1</v>
      </c>
      <c r="Y6" s="90">
        <v>0.1</v>
      </c>
      <c r="Z6" s="90">
        <v>0.1</v>
      </c>
      <c r="AA6" s="90">
        <v>0.1</v>
      </c>
      <c r="AB6" s="90">
        <v>0.1</v>
      </c>
      <c r="AC6" s="90">
        <v>3.4</v>
      </c>
      <c r="AD6" s="90"/>
      <c r="AE6" s="90"/>
    </row>
    <row r="7" spans="1:31">
      <c r="A7" s="90"/>
      <c r="B7" s="90"/>
      <c r="C7" s="90"/>
      <c r="D7" s="90" t="s">
        <v>130</v>
      </c>
      <c r="E7" s="90">
        <v>1</v>
      </c>
      <c r="F7" s="90">
        <v>1</v>
      </c>
      <c r="G7" s="90">
        <v>1</v>
      </c>
      <c r="H7" s="90">
        <v>1</v>
      </c>
      <c r="I7" s="90">
        <v>1</v>
      </c>
      <c r="J7" s="90">
        <v>1</v>
      </c>
      <c r="K7" s="90">
        <v>1</v>
      </c>
      <c r="L7" s="90">
        <v>1</v>
      </c>
      <c r="M7" s="90">
        <v>1</v>
      </c>
      <c r="N7" s="90">
        <v>1</v>
      </c>
      <c r="O7" s="90">
        <v>1</v>
      </c>
      <c r="P7" s="90">
        <v>1</v>
      </c>
      <c r="Q7" s="90">
        <v>1</v>
      </c>
      <c r="R7" s="90">
        <v>1</v>
      </c>
      <c r="S7" s="90">
        <v>1</v>
      </c>
      <c r="T7" s="90">
        <v>1</v>
      </c>
      <c r="U7" s="90">
        <v>1</v>
      </c>
      <c r="V7" s="90">
        <v>1</v>
      </c>
      <c r="W7" s="90">
        <v>1</v>
      </c>
      <c r="X7" s="90">
        <v>1</v>
      </c>
      <c r="Y7" s="90">
        <v>1</v>
      </c>
      <c r="Z7" s="90">
        <v>1</v>
      </c>
      <c r="AA7" s="90">
        <v>1</v>
      </c>
      <c r="AB7" s="90">
        <v>1</v>
      </c>
      <c r="AC7" s="90">
        <v>24</v>
      </c>
      <c r="AD7" s="90"/>
      <c r="AE7" s="90"/>
    </row>
    <row r="8" spans="1:31">
      <c r="A8" s="90"/>
      <c r="B8" s="90"/>
      <c r="C8" s="90"/>
      <c r="D8" s="90" t="s">
        <v>131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/>
      <c r="AE8" s="90"/>
    </row>
    <row r="9" spans="1:31">
      <c r="A9" s="90"/>
      <c r="B9" s="90"/>
      <c r="C9" s="90"/>
      <c r="D9" s="90" t="s">
        <v>124</v>
      </c>
      <c r="E9" s="90">
        <v>0.1</v>
      </c>
      <c r="F9" s="90">
        <v>0.1</v>
      </c>
      <c r="G9" s="90">
        <v>0.1</v>
      </c>
      <c r="H9" s="90">
        <v>0.1</v>
      </c>
      <c r="I9" s="90">
        <v>0.1</v>
      </c>
      <c r="J9" s="90">
        <v>0.1</v>
      </c>
      <c r="K9" s="90">
        <v>0.1</v>
      </c>
      <c r="L9" s="90">
        <v>0.1</v>
      </c>
      <c r="M9" s="90">
        <v>0.1</v>
      </c>
      <c r="N9" s="90">
        <v>0.1</v>
      </c>
      <c r="O9" s="90">
        <v>0.1</v>
      </c>
      <c r="P9" s="90">
        <v>0.1</v>
      </c>
      <c r="Q9" s="90">
        <v>0.1</v>
      </c>
      <c r="R9" s="90">
        <v>0.1</v>
      </c>
      <c r="S9" s="90">
        <v>0.1</v>
      </c>
      <c r="T9" s="90">
        <v>0.1</v>
      </c>
      <c r="U9" s="90">
        <v>0.1</v>
      </c>
      <c r="V9" s="90">
        <v>0.1</v>
      </c>
      <c r="W9" s="90">
        <v>0.1</v>
      </c>
      <c r="X9" s="90">
        <v>0.1</v>
      </c>
      <c r="Y9" s="90">
        <v>0.1</v>
      </c>
      <c r="Z9" s="90">
        <v>0.1</v>
      </c>
      <c r="AA9" s="90">
        <v>0.1</v>
      </c>
      <c r="AB9" s="90">
        <v>0.1</v>
      </c>
      <c r="AC9" s="90">
        <v>2.4</v>
      </c>
      <c r="AD9" s="90"/>
      <c r="AE9" s="90"/>
    </row>
    <row r="10" spans="1:31">
      <c r="A10" s="90" t="s">
        <v>96</v>
      </c>
      <c r="B10" s="90" t="s">
        <v>125</v>
      </c>
      <c r="C10" s="90" t="s">
        <v>121</v>
      </c>
      <c r="D10" s="90" t="s">
        <v>128</v>
      </c>
      <c r="E10" s="90">
        <v>0.1</v>
      </c>
      <c r="F10" s="90">
        <v>0.1</v>
      </c>
      <c r="G10" s="90">
        <v>0.1</v>
      </c>
      <c r="H10" s="90">
        <v>0.1</v>
      </c>
      <c r="I10" s="90">
        <v>0.1</v>
      </c>
      <c r="J10" s="90">
        <v>0.1</v>
      </c>
      <c r="K10" s="90">
        <v>0.1</v>
      </c>
      <c r="L10" s="90">
        <v>0.4</v>
      </c>
      <c r="M10" s="90">
        <v>0.7</v>
      </c>
      <c r="N10" s="90">
        <v>0.9</v>
      </c>
      <c r="O10" s="90">
        <v>0.9</v>
      </c>
      <c r="P10" s="90">
        <v>0.9</v>
      </c>
      <c r="Q10" s="90">
        <v>0.8</v>
      </c>
      <c r="R10" s="90">
        <v>0.9</v>
      </c>
      <c r="S10" s="90">
        <v>0.9</v>
      </c>
      <c r="T10" s="90">
        <v>0.9</v>
      </c>
      <c r="U10" s="90">
        <v>0.9</v>
      </c>
      <c r="V10" s="90">
        <v>0.3</v>
      </c>
      <c r="W10" s="90">
        <v>0.1</v>
      </c>
      <c r="X10" s="90">
        <v>0.1</v>
      </c>
      <c r="Y10" s="90">
        <v>0.1</v>
      </c>
      <c r="Z10" s="90">
        <v>0.1</v>
      </c>
      <c r="AA10" s="90">
        <v>0.1</v>
      </c>
      <c r="AB10" s="90">
        <v>0.1</v>
      </c>
      <c r="AC10" s="90">
        <v>9.8000000000000007</v>
      </c>
      <c r="AD10" s="90">
        <v>54.22</v>
      </c>
      <c r="AE10" s="90">
        <v>2827.19</v>
      </c>
    </row>
    <row r="11" spans="1:31">
      <c r="A11" s="90"/>
      <c r="B11" s="90"/>
      <c r="C11" s="90"/>
      <c r="D11" s="90" t="s">
        <v>129</v>
      </c>
      <c r="E11" s="90">
        <v>0.1</v>
      </c>
      <c r="F11" s="90">
        <v>0.1</v>
      </c>
      <c r="G11" s="90">
        <v>0.1</v>
      </c>
      <c r="H11" s="90">
        <v>0.1</v>
      </c>
      <c r="I11" s="90">
        <v>0.1</v>
      </c>
      <c r="J11" s="90">
        <v>0.1</v>
      </c>
      <c r="K11" s="90">
        <v>0.1</v>
      </c>
      <c r="L11" s="90">
        <v>0.1</v>
      </c>
      <c r="M11" s="90">
        <v>0.1</v>
      </c>
      <c r="N11" s="90">
        <v>0.24</v>
      </c>
      <c r="O11" s="90">
        <v>0.24</v>
      </c>
      <c r="P11" s="90">
        <v>0.24</v>
      </c>
      <c r="Q11" s="90">
        <v>0.1</v>
      </c>
      <c r="R11" s="90">
        <v>0.1</v>
      </c>
      <c r="S11" s="90">
        <v>0.1</v>
      </c>
      <c r="T11" s="90">
        <v>0.1</v>
      </c>
      <c r="U11" s="90">
        <v>0.1</v>
      </c>
      <c r="V11" s="90">
        <v>0.1</v>
      </c>
      <c r="W11" s="90">
        <v>0.1</v>
      </c>
      <c r="X11" s="90">
        <v>0.1</v>
      </c>
      <c r="Y11" s="90">
        <v>0.1</v>
      </c>
      <c r="Z11" s="90">
        <v>0.1</v>
      </c>
      <c r="AA11" s="90">
        <v>0.1</v>
      </c>
      <c r="AB11" s="90">
        <v>0.1</v>
      </c>
      <c r="AC11" s="90">
        <v>2.82</v>
      </c>
      <c r="AD11" s="90"/>
      <c r="AE11" s="90"/>
    </row>
    <row r="12" spans="1:31">
      <c r="A12" s="90"/>
      <c r="B12" s="90"/>
      <c r="C12" s="90"/>
      <c r="D12" s="90" t="s">
        <v>130</v>
      </c>
      <c r="E12" s="90">
        <v>1</v>
      </c>
      <c r="F12" s="90">
        <v>1</v>
      </c>
      <c r="G12" s="90">
        <v>1</v>
      </c>
      <c r="H12" s="90">
        <v>1</v>
      </c>
      <c r="I12" s="90">
        <v>1</v>
      </c>
      <c r="J12" s="90">
        <v>1</v>
      </c>
      <c r="K12" s="90">
        <v>1</v>
      </c>
      <c r="L12" s="90">
        <v>1</v>
      </c>
      <c r="M12" s="90">
        <v>1</v>
      </c>
      <c r="N12" s="90">
        <v>1</v>
      </c>
      <c r="O12" s="90">
        <v>1</v>
      </c>
      <c r="P12" s="90">
        <v>1</v>
      </c>
      <c r="Q12" s="90">
        <v>1</v>
      </c>
      <c r="R12" s="90">
        <v>1</v>
      </c>
      <c r="S12" s="90">
        <v>1</v>
      </c>
      <c r="T12" s="90">
        <v>1</v>
      </c>
      <c r="U12" s="90">
        <v>1</v>
      </c>
      <c r="V12" s="90">
        <v>1</v>
      </c>
      <c r="W12" s="90">
        <v>1</v>
      </c>
      <c r="X12" s="90">
        <v>1</v>
      </c>
      <c r="Y12" s="90">
        <v>1</v>
      </c>
      <c r="Z12" s="90">
        <v>1</v>
      </c>
      <c r="AA12" s="90">
        <v>1</v>
      </c>
      <c r="AB12" s="90">
        <v>1</v>
      </c>
      <c r="AC12" s="90">
        <v>24</v>
      </c>
      <c r="AD12" s="90"/>
      <c r="AE12" s="90"/>
    </row>
    <row r="13" spans="1:31">
      <c r="A13" s="90"/>
      <c r="B13" s="90"/>
      <c r="C13" s="90"/>
      <c r="D13" s="90" t="s">
        <v>131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/>
      <c r="AE13" s="90"/>
    </row>
    <row r="14" spans="1:31">
      <c r="A14" s="90"/>
      <c r="B14" s="90"/>
      <c r="C14" s="90"/>
      <c r="D14" s="90" t="s">
        <v>124</v>
      </c>
      <c r="E14" s="90">
        <v>0.1</v>
      </c>
      <c r="F14" s="90">
        <v>0.1</v>
      </c>
      <c r="G14" s="90">
        <v>0.1</v>
      </c>
      <c r="H14" s="90">
        <v>0.1</v>
      </c>
      <c r="I14" s="90">
        <v>0.1</v>
      </c>
      <c r="J14" s="90">
        <v>0.1</v>
      </c>
      <c r="K14" s="90">
        <v>0.1</v>
      </c>
      <c r="L14" s="90">
        <v>0.1</v>
      </c>
      <c r="M14" s="90">
        <v>0.1</v>
      </c>
      <c r="N14" s="90">
        <v>0.1</v>
      </c>
      <c r="O14" s="90">
        <v>0.1</v>
      </c>
      <c r="P14" s="90">
        <v>0.1</v>
      </c>
      <c r="Q14" s="90">
        <v>0.1</v>
      </c>
      <c r="R14" s="90">
        <v>0.1</v>
      </c>
      <c r="S14" s="90">
        <v>0.1</v>
      </c>
      <c r="T14" s="90">
        <v>0.1</v>
      </c>
      <c r="U14" s="90">
        <v>0.1</v>
      </c>
      <c r="V14" s="90">
        <v>0.1</v>
      </c>
      <c r="W14" s="90">
        <v>0.1</v>
      </c>
      <c r="X14" s="90">
        <v>0.1</v>
      </c>
      <c r="Y14" s="90">
        <v>0.1</v>
      </c>
      <c r="Z14" s="90">
        <v>0.1</v>
      </c>
      <c r="AA14" s="90">
        <v>0.1</v>
      </c>
      <c r="AB14" s="90">
        <v>0.1</v>
      </c>
      <c r="AC14" s="90">
        <v>2.4</v>
      </c>
      <c r="AD14" s="90"/>
      <c r="AE14" s="90"/>
    </row>
    <row r="15" spans="1:31">
      <c r="A15" s="90" t="s">
        <v>97</v>
      </c>
      <c r="B15" s="90" t="s">
        <v>125</v>
      </c>
      <c r="C15" s="90" t="s">
        <v>121</v>
      </c>
      <c r="D15" s="90" t="s">
        <v>128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0.15</v>
      </c>
      <c r="M15" s="90">
        <v>0.7</v>
      </c>
      <c r="N15" s="90">
        <v>0.9</v>
      </c>
      <c r="O15" s="90">
        <v>0.9</v>
      </c>
      <c r="P15" s="90">
        <v>0.9</v>
      </c>
      <c r="Q15" s="90">
        <v>0.5</v>
      </c>
      <c r="R15" s="90">
        <v>0.85</v>
      </c>
      <c r="S15" s="90">
        <v>0.85</v>
      </c>
      <c r="T15" s="90">
        <v>0.85</v>
      </c>
      <c r="U15" s="90">
        <v>0.2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6.8</v>
      </c>
      <c r="AD15" s="90">
        <v>35.200000000000003</v>
      </c>
      <c r="AE15" s="90">
        <v>1835.43</v>
      </c>
    </row>
    <row r="16" spans="1:31">
      <c r="A16" s="90"/>
      <c r="B16" s="90"/>
      <c r="C16" s="90"/>
      <c r="D16" s="90" t="s">
        <v>130</v>
      </c>
      <c r="E16" s="90">
        <v>1</v>
      </c>
      <c r="F16" s="90">
        <v>1</v>
      </c>
      <c r="G16" s="90">
        <v>1</v>
      </c>
      <c r="H16" s="90">
        <v>1</v>
      </c>
      <c r="I16" s="90">
        <v>1</v>
      </c>
      <c r="J16" s="90">
        <v>1</v>
      </c>
      <c r="K16" s="90">
        <v>1</v>
      </c>
      <c r="L16" s="90">
        <v>1</v>
      </c>
      <c r="M16" s="90">
        <v>1</v>
      </c>
      <c r="N16" s="90">
        <v>1</v>
      </c>
      <c r="O16" s="90">
        <v>1</v>
      </c>
      <c r="P16" s="90">
        <v>1</v>
      </c>
      <c r="Q16" s="90">
        <v>1</v>
      </c>
      <c r="R16" s="90">
        <v>1</v>
      </c>
      <c r="S16" s="90">
        <v>1</v>
      </c>
      <c r="T16" s="90">
        <v>1</v>
      </c>
      <c r="U16" s="90">
        <v>1</v>
      </c>
      <c r="V16" s="90">
        <v>1</v>
      </c>
      <c r="W16" s="90">
        <v>1</v>
      </c>
      <c r="X16" s="90">
        <v>1</v>
      </c>
      <c r="Y16" s="90">
        <v>1</v>
      </c>
      <c r="Z16" s="90">
        <v>1</v>
      </c>
      <c r="AA16" s="90">
        <v>1</v>
      </c>
      <c r="AB16" s="90">
        <v>1</v>
      </c>
      <c r="AC16" s="90">
        <v>24</v>
      </c>
      <c r="AD16" s="90"/>
      <c r="AE16" s="90"/>
    </row>
    <row r="17" spans="1:31">
      <c r="A17" s="90"/>
      <c r="B17" s="90"/>
      <c r="C17" s="90"/>
      <c r="D17" s="90" t="s">
        <v>129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0.2</v>
      </c>
      <c r="N17" s="90">
        <v>0.2</v>
      </c>
      <c r="O17" s="90">
        <v>0.2</v>
      </c>
      <c r="P17" s="90">
        <v>0.2</v>
      </c>
      <c r="Q17" s="90">
        <v>0.1</v>
      </c>
      <c r="R17" s="90">
        <v>0.1</v>
      </c>
      <c r="S17" s="90">
        <v>0.1</v>
      </c>
      <c r="T17" s="90">
        <v>0.1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1.2</v>
      </c>
      <c r="AD17" s="90"/>
      <c r="AE17" s="90"/>
    </row>
    <row r="18" spans="1:31">
      <c r="A18" s="90"/>
      <c r="B18" s="90"/>
      <c r="C18" s="90"/>
      <c r="D18" s="90" t="s">
        <v>131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0">
        <v>0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/>
      <c r="AE18" s="90"/>
    </row>
    <row r="19" spans="1:31">
      <c r="A19" s="90"/>
      <c r="B19" s="90"/>
      <c r="C19" s="90"/>
      <c r="D19" s="90" t="s">
        <v>124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/>
      <c r="AE19" s="90"/>
    </row>
    <row r="20" spans="1:31">
      <c r="A20" s="90" t="s">
        <v>136</v>
      </c>
      <c r="B20" s="90" t="s">
        <v>133</v>
      </c>
      <c r="C20" s="90" t="s">
        <v>137</v>
      </c>
      <c r="D20" s="90" t="s">
        <v>126</v>
      </c>
      <c r="E20" s="90">
        <v>1</v>
      </c>
      <c r="F20" s="90">
        <v>1</v>
      </c>
      <c r="G20" s="90">
        <v>1</v>
      </c>
      <c r="H20" s="90">
        <v>1</v>
      </c>
      <c r="I20" s="90">
        <v>1</v>
      </c>
      <c r="J20" s="90">
        <v>1</v>
      </c>
      <c r="K20" s="90">
        <v>1</v>
      </c>
      <c r="L20" s="90">
        <v>1</v>
      </c>
      <c r="M20" s="90">
        <v>1</v>
      </c>
      <c r="N20" s="90">
        <v>1</v>
      </c>
      <c r="O20" s="90">
        <v>1</v>
      </c>
      <c r="P20" s="90">
        <v>1</v>
      </c>
      <c r="Q20" s="90">
        <v>1</v>
      </c>
      <c r="R20" s="90">
        <v>1</v>
      </c>
      <c r="S20" s="90">
        <v>1</v>
      </c>
      <c r="T20" s="90">
        <v>1</v>
      </c>
      <c r="U20" s="90">
        <v>1</v>
      </c>
      <c r="V20" s="90">
        <v>1</v>
      </c>
      <c r="W20" s="90">
        <v>1</v>
      </c>
      <c r="X20" s="90">
        <v>1</v>
      </c>
      <c r="Y20" s="90">
        <v>1</v>
      </c>
      <c r="Z20" s="90">
        <v>1</v>
      </c>
      <c r="AA20" s="90">
        <v>1</v>
      </c>
      <c r="AB20" s="90">
        <v>1</v>
      </c>
      <c r="AC20" s="90">
        <v>24</v>
      </c>
      <c r="AD20" s="90">
        <v>168</v>
      </c>
      <c r="AE20" s="90">
        <v>6924</v>
      </c>
    </row>
    <row r="21" spans="1:31">
      <c r="A21" s="90"/>
      <c r="B21" s="90"/>
      <c r="C21" s="90" t="s">
        <v>138</v>
      </c>
      <c r="D21" s="90" t="s">
        <v>126</v>
      </c>
      <c r="E21" s="90">
        <v>0.5</v>
      </c>
      <c r="F21" s="90">
        <v>0.5</v>
      </c>
      <c r="G21" s="90">
        <v>0.5</v>
      </c>
      <c r="H21" s="90">
        <v>0.5</v>
      </c>
      <c r="I21" s="90">
        <v>0.5</v>
      </c>
      <c r="J21" s="90">
        <v>0.5</v>
      </c>
      <c r="K21" s="90">
        <v>0.5</v>
      </c>
      <c r="L21" s="90">
        <v>0.5</v>
      </c>
      <c r="M21" s="90">
        <v>0.5</v>
      </c>
      <c r="N21" s="90">
        <v>0.5</v>
      </c>
      <c r="O21" s="90">
        <v>0.5</v>
      </c>
      <c r="P21" s="90">
        <v>0.5</v>
      </c>
      <c r="Q21" s="90">
        <v>0.5</v>
      </c>
      <c r="R21" s="90">
        <v>0.5</v>
      </c>
      <c r="S21" s="90">
        <v>0.5</v>
      </c>
      <c r="T21" s="90">
        <v>0.5</v>
      </c>
      <c r="U21" s="90">
        <v>0.5</v>
      </c>
      <c r="V21" s="90">
        <v>0.5</v>
      </c>
      <c r="W21" s="90">
        <v>0.5</v>
      </c>
      <c r="X21" s="90">
        <v>0.5</v>
      </c>
      <c r="Y21" s="90">
        <v>0.5</v>
      </c>
      <c r="Z21" s="90">
        <v>0.5</v>
      </c>
      <c r="AA21" s="90">
        <v>0.5</v>
      </c>
      <c r="AB21" s="90">
        <v>0.5</v>
      </c>
      <c r="AC21" s="90">
        <v>12</v>
      </c>
      <c r="AD21" s="90">
        <v>84</v>
      </c>
      <c r="AE21" s="90"/>
    </row>
    <row r="22" spans="1:31">
      <c r="A22" s="90"/>
      <c r="B22" s="90"/>
      <c r="C22" s="90" t="s">
        <v>121</v>
      </c>
      <c r="D22" s="90" t="s">
        <v>126</v>
      </c>
      <c r="E22" s="90">
        <v>1</v>
      </c>
      <c r="F22" s="90">
        <v>1</v>
      </c>
      <c r="G22" s="90">
        <v>1</v>
      </c>
      <c r="H22" s="90">
        <v>1</v>
      </c>
      <c r="I22" s="90">
        <v>1</v>
      </c>
      <c r="J22" s="90">
        <v>1</v>
      </c>
      <c r="K22" s="90">
        <v>1</v>
      </c>
      <c r="L22" s="90">
        <v>1</v>
      </c>
      <c r="M22" s="90">
        <v>1</v>
      </c>
      <c r="N22" s="90">
        <v>1</v>
      </c>
      <c r="O22" s="90">
        <v>1</v>
      </c>
      <c r="P22" s="90">
        <v>1</v>
      </c>
      <c r="Q22" s="90">
        <v>1</v>
      </c>
      <c r="R22" s="90">
        <v>1</v>
      </c>
      <c r="S22" s="90">
        <v>1</v>
      </c>
      <c r="T22" s="90">
        <v>1</v>
      </c>
      <c r="U22" s="90">
        <v>1</v>
      </c>
      <c r="V22" s="90">
        <v>1</v>
      </c>
      <c r="W22" s="90">
        <v>1</v>
      </c>
      <c r="X22" s="90">
        <v>1</v>
      </c>
      <c r="Y22" s="90">
        <v>1</v>
      </c>
      <c r="Z22" s="90">
        <v>1</v>
      </c>
      <c r="AA22" s="90">
        <v>1</v>
      </c>
      <c r="AB22" s="90">
        <v>1</v>
      </c>
      <c r="AC22" s="90">
        <v>24</v>
      </c>
      <c r="AD22" s="90">
        <v>168</v>
      </c>
      <c r="AE22" s="90"/>
    </row>
    <row r="23" spans="1:31">
      <c r="A23" s="90" t="s">
        <v>134</v>
      </c>
      <c r="B23" s="90" t="s">
        <v>125</v>
      </c>
      <c r="C23" s="90" t="s">
        <v>121</v>
      </c>
      <c r="D23" s="90" t="s">
        <v>126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</row>
    <row r="24" spans="1:31">
      <c r="A24" s="90" t="s">
        <v>10</v>
      </c>
      <c r="B24" s="90" t="s">
        <v>140</v>
      </c>
      <c r="C24" s="90" t="s">
        <v>121</v>
      </c>
      <c r="D24" s="90" t="s">
        <v>126</v>
      </c>
      <c r="E24" s="90">
        <v>26.7</v>
      </c>
      <c r="F24" s="90">
        <v>26.7</v>
      </c>
      <c r="G24" s="90">
        <v>26.7</v>
      </c>
      <c r="H24" s="90">
        <v>26.7</v>
      </c>
      <c r="I24" s="90">
        <v>26.7</v>
      </c>
      <c r="J24" s="90">
        <v>26.7</v>
      </c>
      <c r="K24" s="90">
        <v>26.7</v>
      </c>
      <c r="L24" s="90">
        <v>26.7</v>
      </c>
      <c r="M24" s="90">
        <v>26.7</v>
      </c>
      <c r="N24" s="90">
        <v>26.7</v>
      </c>
      <c r="O24" s="90">
        <v>26.7</v>
      </c>
      <c r="P24" s="90">
        <v>26.7</v>
      </c>
      <c r="Q24" s="90">
        <v>26.7</v>
      </c>
      <c r="R24" s="90">
        <v>26.7</v>
      </c>
      <c r="S24" s="90">
        <v>26.7</v>
      </c>
      <c r="T24" s="90">
        <v>26.7</v>
      </c>
      <c r="U24" s="90">
        <v>26.7</v>
      </c>
      <c r="V24" s="90">
        <v>26.7</v>
      </c>
      <c r="W24" s="90">
        <v>26.7</v>
      </c>
      <c r="X24" s="90">
        <v>26.7</v>
      </c>
      <c r="Y24" s="90">
        <v>26.7</v>
      </c>
      <c r="Z24" s="90">
        <v>26.7</v>
      </c>
      <c r="AA24" s="90">
        <v>26.7</v>
      </c>
      <c r="AB24" s="90">
        <v>26.7</v>
      </c>
      <c r="AC24" s="90">
        <v>640.79999999999995</v>
      </c>
      <c r="AD24" s="90">
        <v>4485.6000000000004</v>
      </c>
      <c r="AE24" s="90">
        <v>233892</v>
      </c>
    </row>
    <row r="25" spans="1:31">
      <c r="A25" s="90" t="s">
        <v>100</v>
      </c>
      <c r="B25" s="90" t="s">
        <v>140</v>
      </c>
      <c r="C25" s="90" t="s">
        <v>121</v>
      </c>
      <c r="D25" s="90" t="s">
        <v>122</v>
      </c>
      <c r="E25" s="90">
        <v>30</v>
      </c>
      <c r="F25" s="90">
        <v>30</v>
      </c>
      <c r="G25" s="90">
        <v>30</v>
      </c>
      <c r="H25" s="90">
        <v>30</v>
      </c>
      <c r="I25" s="90">
        <v>30</v>
      </c>
      <c r="J25" s="90">
        <v>30</v>
      </c>
      <c r="K25" s="90">
        <v>30</v>
      </c>
      <c r="L25" s="90">
        <v>24</v>
      </c>
      <c r="M25" s="90">
        <v>24</v>
      </c>
      <c r="N25" s="90">
        <v>24</v>
      </c>
      <c r="O25" s="90">
        <v>24</v>
      </c>
      <c r="P25" s="90">
        <v>24</v>
      </c>
      <c r="Q25" s="90">
        <v>24</v>
      </c>
      <c r="R25" s="90">
        <v>24</v>
      </c>
      <c r="S25" s="90">
        <v>24</v>
      </c>
      <c r="T25" s="90">
        <v>24</v>
      </c>
      <c r="U25" s="90">
        <v>24</v>
      </c>
      <c r="V25" s="90">
        <v>30</v>
      </c>
      <c r="W25" s="90">
        <v>30</v>
      </c>
      <c r="X25" s="90">
        <v>30</v>
      </c>
      <c r="Y25" s="90">
        <v>30</v>
      </c>
      <c r="Z25" s="90">
        <v>30</v>
      </c>
      <c r="AA25" s="90">
        <v>30</v>
      </c>
      <c r="AB25" s="90">
        <v>30</v>
      </c>
      <c r="AC25" s="90">
        <v>660</v>
      </c>
      <c r="AD25" s="90">
        <v>3972</v>
      </c>
      <c r="AE25" s="90">
        <v>207111.43</v>
      </c>
    </row>
    <row r="26" spans="1:31">
      <c r="A26" s="90"/>
      <c r="B26" s="90"/>
      <c r="C26" s="90"/>
      <c r="D26" s="90" t="s">
        <v>129</v>
      </c>
      <c r="E26" s="90">
        <v>30</v>
      </c>
      <c r="F26" s="90">
        <v>30</v>
      </c>
      <c r="G26" s="90">
        <v>30</v>
      </c>
      <c r="H26" s="90">
        <v>30</v>
      </c>
      <c r="I26" s="90">
        <v>30</v>
      </c>
      <c r="J26" s="90">
        <v>30</v>
      </c>
      <c r="K26" s="90">
        <v>30</v>
      </c>
      <c r="L26" s="90">
        <v>30</v>
      </c>
      <c r="M26" s="90">
        <v>24</v>
      </c>
      <c r="N26" s="90">
        <v>24</v>
      </c>
      <c r="O26" s="90">
        <v>24</v>
      </c>
      <c r="P26" s="90">
        <v>24</v>
      </c>
      <c r="Q26" s="90">
        <v>24</v>
      </c>
      <c r="R26" s="90">
        <v>24</v>
      </c>
      <c r="S26" s="90">
        <v>24</v>
      </c>
      <c r="T26" s="90">
        <v>24</v>
      </c>
      <c r="U26" s="90">
        <v>30</v>
      </c>
      <c r="V26" s="90">
        <v>30</v>
      </c>
      <c r="W26" s="90">
        <v>30</v>
      </c>
      <c r="X26" s="90">
        <v>30</v>
      </c>
      <c r="Y26" s="90">
        <v>30</v>
      </c>
      <c r="Z26" s="90">
        <v>30</v>
      </c>
      <c r="AA26" s="90">
        <v>30</v>
      </c>
      <c r="AB26" s="90">
        <v>30</v>
      </c>
      <c r="AC26" s="90">
        <v>672</v>
      </c>
      <c r="AD26" s="90"/>
      <c r="AE26" s="90"/>
    </row>
    <row r="27" spans="1:31">
      <c r="A27" s="90"/>
      <c r="B27" s="90"/>
      <c r="C27" s="90"/>
      <c r="D27" s="90" t="s">
        <v>282</v>
      </c>
      <c r="E27" s="90">
        <v>30</v>
      </c>
      <c r="F27" s="90">
        <v>30</v>
      </c>
      <c r="G27" s="90">
        <v>30</v>
      </c>
      <c r="H27" s="90">
        <v>30</v>
      </c>
      <c r="I27" s="90">
        <v>30</v>
      </c>
      <c r="J27" s="90">
        <v>30</v>
      </c>
      <c r="K27" s="90">
        <v>30</v>
      </c>
      <c r="L27" s="90">
        <v>30</v>
      </c>
      <c r="M27" s="90">
        <v>30</v>
      </c>
      <c r="N27" s="90">
        <v>30</v>
      </c>
      <c r="O27" s="90">
        <v>30</v>
      </c>
      <c r="P27" s="90">
        <v>30</v>
      </c>
      <c r="Q27" s="90">
        <v>30</v>
      </c>
      <c r="R27" s="90">
        <v>30</v>
      </c>
      <c r="S27" s="90">
        <v>30</v>
      </c>
      <c r="T27" s="90">
        <v>30</v>
      </c>
      <c r="U27" s="90">
        <v>30</v>
      </c>
      <c r="V27" s="90">
        <v>30</v>
      </c>
      <c r="W27" s="90">
        <v>30</v>
      </c>
      <c r="X27" s="90">
        <v>30</v>
      </c>
      <c r="Y27" s="90">
        <v>30</v>
      </c>
      <c r="Z27" s="90">
        <v>30</v>
      </c>
      <c r="AA27" s="90">
        <v>30</v>
      </c>
      <c r="AB27" s="90">
        <v>30</v>
      </c>
      <c r="AC27" s="90">
        <v>720</v>
      </c>
      <c r="AD27" s="90"/>
      <c r="AE27" s="90"/>
    </row>
    <row r="28" spans="1:31">
      <c r="A28" s="90" t="s">
        <v>142</v>
      </c>
      <c r="B28" s="90" t="s">
        <v>143</v>
      </c>
      <c r="C28" s="90" t="s">
        <v>121</v>
      </c>
      <c r="D28" s="90" t="s">
        <v>126</v>
      </c>
      <c r="E28" s="90">
        <v>4</v>
      </c>
      <c r="F28" s="90">
        <v>4</v>
      </c>
      <c r="G28" s="90">
        <v>4</v>
      </c>
      <c r="H28" s="90">
        <v>4</v>
      </c>
      <c r="I28" s="90">
        <v>4</v>
      </c>
      <c r="J28" s="90">
        <v>4</v>
      </c>
      <c r="K28" s="90">
        <v>4</v>
      </c>
      <c r="L28" s="90">
        <v>4</v>
      </c>
      <c r="M28" s="90">
        <v>4</v>
      </c>
      <c r="N28" s="90">
        <v>4</v>
      </c>
      <c r="O28" s="90">
        <v>4</v>
      </c>
      <c r="P28" s="90">
        <v>4</v>
      </c>
      <c r="Q28" s="90">
        <v>4</v>
      </c>
      <c r="R28" s="90">
        <v>4</v>
      </c>
      <c r="S28" s="90">
        <v>4</v>
      </c>
      <c r="T28" s="90">
        <v>4</v>
      </c>
      <c r="U28" s="90">
        <v>4</v>
      </c>
      <c r="V28" s="90">
        <v>4</v>
      </c>
      <c r="W28" s="90">
        <v>4</v>
      </c>
      <c r="X28" s="90">
        <v>4</v>
      </c>
      <c r="Y28" s="90">
        <v>4</v>
      </c>
      <c r="Z28" s="90">
        <v>4</v>
      </c>
      <c r="AA28" s="90">
        <v>4</v>
      </c>
      <c r="AB28" s="90">
        <v>4</v>
      </c>
      <c r="AC28" s="90">
        <v>96</v>
      </c>
      <c r="AD28" s="90">
        <v>672</v>
      </c>
      <c r="AE28" s="90">
        <v>35040</v>
      </c>
    </row>
    <row r="29" spans="1:31">
      <c r="A29" s="90" t="s">
        <v>9</v>
      </c>
      <c r="B29" s="90" t="s">
        <v>140</v>
      </c>
      <c r="C29" s="90" t="s">
        <v>121</v>
      </c>
      <c r="D29" s="90" t="s">
        <v>126</v>
      </c>
      <c r="E29" s="90">
        <v>7.2</v>
      </c>
      <c r="F29" s="90">
        <v>7.2</v>
      </c>
      <c r="G29" s="90">
        <v>7.2</v>
      </c>
      <c r="H29" s="90">
        <v>7.2</v>
      </c>
      <c r="I29" s="90">
        <v>7.2</v>
      </c>
      <c r="J29" s="90">
        <v>7.2</v>
      </c>
      <c r="K29" s="90">
        <v>7.2</v>
      </c>
      <c r="L29" s="90">
        <v>7.2</v>
      </c>
      <c r="M29" s="90">
        <v>7.2</v>
      </c>
      <c r="N29" s="90">
        <v>7.2</v>
      </c>
      <c r="O29" s="90">
        <v>7.2</v>
      </c>
      <c r="P29" s="90">
        <v>7.2</v>
      </c>
      <c r="Q29" s="90">
        <v>7.2</v>
      </c>
      <c r="R29" s="90">
        <v>7.2</v>
      </c>
      <c r="S29" s="90">
        <v>7.2</v>
      </c>
      <c r="T29" s="90">
        <v>7.2</v>
      </c>
      <c r="U29" s="90">
        <v>7.2</v>
      </c>
      <c r="V29" s="90">
        <v>7.2</v>
      </c>
      <c r="W29" s="90">
        <v>7.2</v>
      </c>
      <c r="X29" s="90">
        <v>7.2</v>
      </c>
      <c r="Y29" s="90">
        <v>7.2</v>
      </c>
      <c r="Z29" s="90">
        <v>7.2</v>
      </c>
      <c r="AA29" s="90">
        <v>7.2</v>
      </c>
      <c r="AB29" s="90">
        <v>7.2</v>
      </c>
      <c r="AC29" s="90">
        <v>172.8</v>
      </c>
      <c r="AD29" s="90">
        <v>1209.5999999999999</v>
      </c>
      <c r="AE29" s="90">
        <v>63072</v>
      </c>
    </row>
    <row r="30" spans="1:31">
      <c r="A30" s="90" t="s">
        <v>8</v>
      </c>
      <c r="B30" s="90" t="s">
        <v>140</v>
      </c>
      <c r="C30" s="90" t="s">
        <v>121</v>
      </c>
      <c r="D30" s="90" t="s">
        <v>126</v>
      </c>
      <c r="E30" s="90">
        <v>15.6</v>
      </c>
      <c r="F30" s="90">
        <v>15.6</v>
      </c>
      <c r="G30" s="90">
        <v>15.6</v>
      </c>
      <c r="H30" s="90">
        <v>15.6</v>
      </c>
      <c r="I30" s="90">
        <v>15.6</v>
      </c>
      <c r="J30" s="90">
        <v>15.6</v>
      </c>
      <c r="K30" s="90">
        <v>15.6</v>
      </c>
      <c r="L30" s="90">
        <v>15.6</v>
      </c>
      <c r="M30" s="90">
        <v>15.6</v>
      </c>
      <c r="N30" s="90">
        <v>15.6</v>
      </c>
      <c r="O30" s="90">
        <v>15.6</v>
      </c>
      <c r="P30" s="90">
        <v>15.6</v>
      </c>
      <c r="Q30" s="90">
        <v>15.6</v>
      </c>
      <c r="R30" s="90">
        <v>15.6</v>
      </c>
      <c r="S30" s="90">
        <v>15.6</v>
      </c>
      <c r="T30" s="90">
        <v>15.6</v>
      </c>
      <c r="U30" s="90">
        <v>15.6</v>
      </c>
      <c r="V30" s="90">
        <v>15.6</v>
      </c>
      <c r="W30" s="90">
        <v>15.6</v>
      </c>
      <c r="X30" s="90">
        <v>15.6</v>
      </c>
      <c r="Y30" s="90">
        <v>15.6</v>
      </c>
      <c r="Z30" s="90">
        <v>15.6</v>
      </c>
      <c r="AA30" s="90">
        <v>15.6</v>
      </c>
      <c r="AB30" s="90">
        <v>15.6</v>
      </c>
      <c r="AC30" s="90">
        <v>374.4</v>
      </c>
      <c r="AD30" s="90">
        <v>2620.8000000000002</v>
      </c>
      <c r="AE30" s="90">
        <v>136656</v>
      </c>
    </row>
    <row r="31" spans="1:31">
      <c r="A31" s="90" t="s">
        <v>99</v>
      </c>
      <c r="B31" s="90" t="s">
        <v>140</v>
      </c>
      <c r="C31" s="90" t="s">
        <v>121</v>
      </c>
      <c r="D31" s="90" t="s">
        <v>128</v>
      </c>
      <c r="E31" s="90">
        <v>15.5</v>
      </c>
      <c r="F31" s="90">
        <v>15.5</v>
      </c>
      <c r="G31" s="90">
        <v>15.5</v>
      </c>
      <c r="H31" s="90">
        <v>15.5</v>
      </c>
      <c r="I31" s="90">
        <v>15.5</v>
      </c>
      <c r="J31" s="90">
        <v>15.5</v>
      </c>
      <c r="K31" s="90">
        <v>21</v>
      </c>
      <c r="L31" s="90">
        <v>21</v>
      </c>
      <c r="M31" s="90">
        <v>21</v>
      </c>
      <c r="N31" s="90">
        <v>21</v>
      </c>
      <c r="O31" s="90">
        <v>21</v>
      </c>
      <c r="P31" s="90">
        <v>21</v>
      </c>
      <c r="Q31" s="90">
        <v>21</v>
      </c>
      <c r="R31" s="90">
        <v>21</v>
      </c>
      <c r="S31" s="90">
        <v>21</v>
      </c>
      <c r="T31" s="90">
        <v>21</v>
      </c>
      <c r="U31" s="90">
        <v>21</v>
      </c>
      <c r="V31" s="90">
        <v>15.5</v>
      </c>
      <c r="W31" s="90">
        <v>15.5</v>
      </c>
      <c r="X31" s="90">
        <v>15.5</v>
      </c>
      <c r="Y31" s="90">
        <v>15.5</v>
      </c>
      <c r="Z31" s="90">
        <v>15.5</v>
      </c>
      <c r="AA31" s="90">
        <v>15.5</v>
      </c>
      <c r="AB31" s="90">
        <v>15.5</v>
      </c>
      <c r="AC31" s="90">
        <v>432.5</v>
      </c>
      <c r="AD31" s="90">
        <v>2584</v>
      </c>
      <c r="AE31" s="90">
        <v>134737.14000000001</v>
      </c>
    </row>
    <row r="32" spans="1:31">
      <c r="A32" s="90"/>
      <c r="B32" s="90"/>
      <c r="C32" s="90"/>
      <c r="D32" s="90" t="s">
        <v>131</v>
      </c>
      <c r="E32" s="90">
        <v>21</v>
      </c>
      <c r="F32" s="90">
        <v>21</v>
      </c>
      <c r="G32" s="90">
        <v>21</v>
      </c>
      <c r="H32" s="90">
        <v>21</v>
      </c>
      <c r="I32" s="90">
        <v>21</v>
      </c>
      <c r="J32" s="90">
        <v>21</v>
      </c>
      <c r="K32" s="90">
        <v>21</v>
      </c>
      <c r="L32" s="90">
        <v>21</v>
      </c>
      <c r="M32" s="90">
        <v>21</v>
      </c>
      <c r="N32" s="90">
        <v>21</v>
      </c>
      <c r="O32" s="90">
        <v>21</v>
      </c>
      <c r="P32" s="90">
        <v>21</v>
      </c>
      <c r="Q32" s="90">
        <v>21</v>
      </c>
      <c r="R32" s="90">
        <v>21</v>
      </c>
      <c r="S32" s="90">
        <v>21</v>
      </c>
      <c r="T32" s="90">
        <v>21</v>
      </c>
      <c r="U32" s="90">
        <v>21</v>
      </c>
      <c r="V32" s="90">
        <v>21</v>
      </c>
      <c r="W32" s="90">
        <v>21</v>
      </c>
      <c r="X32" s="90">
        <v>21</v>
      </c>
      <c r="Y32" s="90">
        <v>21</v>
      </c>
      <c r="Z32" s="90">
        <v>21</v>
      </c>
      <c r="AA32" s="90">
        <v>21</v>
      </c>
      <c r="AB32" s="90">
        <v>21</v>
      </c>
      <c r="AC32" s="90">
        <v>504</v>
      </c>
      <c r="AD32" s="90"/>
      <c r="AE32" s="90"/>
    </row>
    <row r="33" spans="1:31">
      <c r="A33" s="90"/>
      <c r="B33" s="90"/>
      <c r="C33" s="90"/>
      <c r="D33" s="90" t="s">
        <v>129</v>
      </c>
      <c r="E33" s="90">
        <v>15.5</v>
      </c>
      <c r="F33" s="90">
        <v>15.5</v>
      </c>
      <c r="G33" s="90">
        <v>15.5</v>
      </c>
      <c r="H33" s="90">
        <v>15.5</v>
      </c>
      <c r="I33" s="90">
        <v>15.5</v>
      </c>
      <c r="J33" s="90">
        <v>15.5</v>
      </c>
      <c r="K33" s="90">
        <v>15.5</v>
      </c>
      <c r="L33" s="90">
        <v>21</v>
      </c>
      <c r="M33" s="90">
        <v>21</v>
      </c>
      <c r="N33" s="90">
        <v>21</v>
      </c>
      <c r="O33" s="90">
        <v>21</v>
      </c>
      <c r="P33" s="90">
        <v>21</v>
      </c>
      <c r="Q33" s="90">
        <v>21</v>
      </c>
      <c r="R33" s="90">
        <v>21</v>
      </c>
      <c r="S33" s="90">
        <v>21</v>
      </c>
      <c r="T33" s="90">
        <v>21</v>
      </c>
      <c r="U33" s="90">
        <v>15.5</v>
      </c>
      <c r="V33" s="90">
        <v>15.5</v>
      </c>
      <c r="W33" s="90">
        <v>15.5</v>
      </c>
      <c r="X33" s="90">
        <v>15.5</v>
      </c>
      <c r="Y33" s="90">
        <v>15.5</v>
      </c>
      <c r="Z33" s="90">
        <v>15.5</v>
      </c>
      <c r="AA33" s="90">
        <v>15.5</v>
      </c>
      <c r="AB33" s="90">
        <v>15.5</v>
      </c>
      <c r="AC33" s="90">
        <v>421.5</v>
      </c>
      <c r="AD33" s="90"/>
      <c r="AE33" s="90"/>
    </row>
    <row r="34" spans="1:31">
      <c r="A34" s="90"/>
      <c r="B34" s="90"/>
      <c r="C34" s="90"/>
      <c r="D34" s="90" t="s">
        <v>282</v>
      </c>
      <c r="E34" s="90">
        <v>15.5</v>
      </c>
      <c r="F34" s="90">
        <v>15.5</v>
      </c>
      <c r="G34" s="90">
        <v>15.5</v>
      </c>
      <c r="H34" s="90">
        <v>15.5</v>
      </c>
      <c r="I34" s="90">
        <v>15.5</v>
      </c>
      <c r="J34" s="90">
        <v>15.5</v>
      </c>
      <c r="K34" s="90">
        <v>15.5</v>
      </c>
      <c r="L34" s="90">
        <v>15.5</v>
      </c>
      <c r="M34" s="90">
        <v>15.5</v>
      </c>
      <c r="N34" s="90">
        <v>15.5</v>
      </c>
      <c r="O34" s="90">
        <v>15.5</v>
      </c>
      <c r="P34" s="90">
        <v>15.5</v>
      </c>
      <c r="Q34" s="90">
        <v>15.5</v>
      </c>
      <c r="R34" s="90">
        <v>15.5</v>
      </c>
      <c r="S34" s="90">
        <v>15.5</v>
      </c>
      <c r="T34" s="90">
        <v>15.5</v>
      </c>
      <c r="U34" s="90">
        <v>15.5</v>
      </c>
      <c r="V34" s="90">
        <v>15.5</v>
      </c>
      <c r="W34" s="90">
        <v>15.5</v>
      </c>
      <c r="X34" s="90">
        <v>15.5</v>
      </c>
      <c r="Y34" s="90">
        <v>15.5</v>
      </c>
      <c r="Z34" s="90">
        <v>15.5</v>
      </c>
      <c r="AA34" s="90">
        <v>15.5</v>
      </c>
      <c r="AB34" s="90">
        <v>15.5</v>
      </c>
      <c r="AC34" s="90">
        <v>372</v>
      </c>
      <c r="AD34" s="90"/>
      <c r="AE34" s="90"/>
    </row>
    <row r="35" spans="1:31">
      <c r="A35" s="90" t="s">
        <v>127</v>
      </c>
      <c r="B35" s="90" t="s">
        <v>139</v>
      </c>
      <c r="C35" s="90" t="s">
        <v>121</v>
      </c>
      <c r="D35" s="90" t="s">
        <v>122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1</v>
      </c>
      <c r="L35" s="90">
        <v>1</v>
      </c>
      <c r="M35" s="90">
        <v>1</v>
      </c>
      <c r="N35" s="90">
        <v>1</v>
      </c>
      <c r="O35" s="90">
        <v>1</v>
      </c>
      <c r="P35" s="90">
        <v>1</v>
      </c>
      <c r="Q35" s="90">
        <v>1</v>
      </c>
      <c r="R35" s="90">
        <v>1</v>
      </c>
      <c r="S35" s="90">
        <v>1</v>
      </c>
      <c r="T35" s="90">
        <v>1</v>
      </c>
      <c r="U35" s="90">
        <v>1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11</v>
      </c>
      <c r="AD35" s="90">
        <v>64</v>
      </c>
      <c r="AE35" s="90">
        <v>3337.14</v>
      </c>
    </row>
    <row r="36" spans="1:31">
      <c r="A36" s="90"/>
      <c r="B36" s="90"/>
      <c r="C36" s="90"/>
      <c r="D36" s="90" t="s">
        <v>123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1</v>
      </c>
      <c r="M36" s="90">
        <v>1</v>
      </c>
      <c r="N36" s="90">
        <v>1</v>
      </c>
      <c r="O36" s="90">
        <v>1</v>
      </c>
      <c r="P36" s="90">
        <v>1</v>
      </c>
      <c r="Q36" s="90">
        <v>1</v>
      </c>
      <c r="R36" s="90">
        <v>1</v>
      </c>
      <c r="S36" s="90">
        <v>1</v>
      </c>
      <c r="T36" s="90">
        <v>1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9</v>
      </c>
      <c r="AD36" s="90"/>
      <c r="AE36" s="90"/>
    </row>
    <row r="37" spans="1:31">
      <c r="A37" s="90"/>
      <c r="B37" s="90"/>
      <c r="C37" s="90"/>
      <c r="D37" s="90" t="s">
        <v>282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/>
      <c r="AE37" s="90"/>
    </row>
    <row r="38" spans="1:31">
      <c r="A38" s="90" t="s">
        <v>141</v>
      </c>
      <c r="B38" s="90" t="s">
        <v>125</v>
      </c>
      <c r="C38" s="90" t="s">
        <v>121</v>
      </c>
      <c r="D38" s="90" t="s">
        <v>122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1</v>
      </c>
      <c r="L38" s="90">
        <v>1</v>
      </c>
      <c r="M38" s="90">
        <v>1</v>
      </c>
      <c r="N38" s="90">
        <v>1</v>
      </c>
      <c r="O38" s="90">
        <v>1</v>
      </c>
      <c r="P38" s="90">
        <v>1</v>
      </c>
      <c r="Q38" s="90">
        <v>1</v>
      </c>
      <c r="R38" s="90">
        <v>1</v>
      </c>
      <c r="S38" s="90">
        <v>1</v>
      </c>
      <c r="T38" s="90">
        <v>1</v>
      </c>
      <c r="U38" s="90">
        <v>1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11</v>
      </c>
      <c r="AD38" s="90">
        <v>64</v>
      </c>
      <c r="AE38" s="90">
        <v>3337.14</v>
      </c>
    </row>
    <row r="39" spans="1:31">
      <c r="A39" s="90"/>
      <c r="B39" s="90"/>
      <c r="C39" s="90"/>
      <c r="D39" s="90" t="s">
        <v>123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1</v>
      </c>
      <c r="M39" s="90">
        <v>1</v>
      </c>
      <c r="N39" s="90">
        <v>1</v>
      </c>
      <c r="O39" s="90">
        <v>1</v>
      </c>
      <c r="P39" s="90">
        <v>1</v>
      </c>
      <c r="Q39" s="90">
        <v>1</v>
      </c>
      <c r="R39" s="90">
        <v>1</v>
      </c>
      <c r="S39" s="90">
        <v>1</v>
      </c>
      <c r="T39" s="90">
        <v>1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9</v>
      </c>
      <c r="AD39" s="90"/>
      <c r="AE39" s="90"/>
    </row>
    <row r="40" spans="1:31">
      <c r="A40" s="90"/>
      <c r="B40" s="90"/>
      <c r="C40" s="90"/>
      <c r="D40" s="90" t="s">
        <v>282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/>
      <c r="AE40" s="90"/>
    </row>
    <row r="41" spans="1:3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</row>
    <row r="48" spans="1:3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</row>
    <row r="49" spans="1:3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</row>
    <row r="50" spans="1:3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</row>
    <row r="51" spans="1:3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</row>
    <row r="52" spans="1:3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</row>
    <row r="53" spans="1:3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</row>
    <row r="54" spans="1:3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</row>
    <row r="55" spans="1:3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</row>
    <row r="56" spans="1:3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</row>
    <row r="57" spans="1:3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</row>
    <row r="58" spans="1:3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</row>
    <row r="59" spans="1:3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</row>
    <row r="60" spans="1:3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</row>
    <row r="61" spans="1:3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</row>
    <row r="62" spans="1:3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</row>
    <row r="63" spans="1:3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</row>
    <row r="64" spans="1:3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</row>
    <row r="65" spans="1:3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</row>
    <row r="66" spans="1:3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</row>
    <row r="67" spans="1:3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</row>
    <row r="68" spans="1:3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</row>
    <row r="69" spans="1:3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</row>
    <row r="70" spans="1:3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</row>
    <row r="71" spans="1:3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</row>
    <row r="72" spans="1:3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</row>
    <row r="73" spans="1:3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</row>
    <row r="74" spans="1:3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</row>
    <row r="75" spans="1:3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</row>
    <row r="76" spans="1:3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</row>
    <row r="77" spans="1:3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</row>
    <row r="78" spans="1:3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</row>
    <row r="79" spans="1:3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</row>
    <row r="80" spans="1:3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</row>
    <row r="81" spans="1:3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</row>
    <row r="82" spans="1:3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</row>
    <row r="83" spans="1:31"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EqpSch</vt:lpstr>
      <vt:lpstr>OccSch</vt:lpstr>
      <vt:lpstr>OffcHeatSch</vt:lpstr>
      <vt:lpstr>OffcCoolSch</vt:lpstr>
      <vt:lpstr>StorHeatSch</vt:lpstr>
      <vt:lpstr>StorCoolSch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2009-01-15T17:44:03Z</cp:lastPrinted>
  <dcterms:created xsi:type="dcterms:W3CDTF">2007-11-14T19:26:56Z</dcterms:created>
  <dcterms:modified xsi:type="dcterms:W3CDTF">2010-09-25T02:09:30Z</dcterms:modified>
</cp:coreProperties>
</file>